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ebruiker\Documents\Lovati\DJ Lovati\Downloads\"/>
    </mc:Choice>
  </mc:AlternateContent>
  <xr:revisionPtr revIDLastSave="0" documentId="13_ncr:1_{8A7B18A3-6F86-4CA0-A3AA-931612B22A80}" xr6:coauthVersionLast="47" xr6:coauthVersionMax="47" xr10:uidLastSave="{00000000-0000-0000-0000-000000000000}"/>
  <bookViews>
    <workbookView xWindow="-120" yWindow="-120" windowWidth="29040" windowHeight="15840" xr2:uid="{00000000-000D-0000-FFFF-FFFF00000000}"/>
  </bookViews>
  <sheets>
    <sheet name="Toelichting" sheetId="4" r:id="rId1"/>
    <sheet name="Kostenoverzicht" sheetId="1" r:id="rId2"/>
    <sheet name="Samenvatting" sheetId="2" r:id="rId3"/>
    <sheet name="Blad2" sheetId="3" state="hidden" r:id="rId4"/>
  </sheets>
  <calcPr calcId="191029"/>
</workbook>
</file>

<file path=xl/calcChain.xml><?xml version="1.0" encoding="utf-8"?>
<calcChain xmlns="http://schemas.openxmlformats.org/spreadsheetml/2006/main">
  <c r="A1" i="3" l="1"/>
  <c r="G48" i="1"/>
  <c r="G47" i="1"/>
  <c r="G46" i="1"/>
  <c r="G45" i="1"/>
  <c r="G44" i="1"/>
  <c r="G43" i="1"/>
  <c r="G42" i="1"/>
  <c r="G26" i="1"/>
  <c r="G39" i="1"/>
  <c r="G30" i="1"/>
  <c r="G38" i="1"/>
  <c r="G37" i="1"/>
  <c r="G36" i="1"/>
  <c r="G33" i="1"/>
  <c r="G32" i="1"/>
  <c r="G31" i="1"/>
  <c r="G29" i="1"/>
  <c r="G25" i="1"/>
  <c r="G24" i="1"/>
  <c r="G23" i="1"/>
  <c r="G20" i="1"/>
  <c r="G19" i="1"/>
  <c r="G18" i="1"/>
  <c r="G17" i="1"/>
  <c r="G16" i="1"/>
  <c r="G14" i="1"/>
  <c r="G13" i="1"/>
  <c r="G12" i="1"/>
  <c r="G11" i="1"/>
  <c r="G9" i="1"/>
  <c r="G8" i="1"/>
  <c r="G7" i="1"/>
  <c r="G6" i="1"/>
  <c r="G5" i="1"/>
  <c r="G10" i="1" l="1"/>
  <c r="B2" i="3" s="1"/>
  <c r="G49" i="1"/>
  <c r="B8" i="3" s="1"/>
  <c r="G27" i="1"/>
  <c r="B5" i="3" s="1"/>
  <c r="G15" i="1"/>
  <c r="B3" i="3" s="1"/>
  <c r="G21" i="1"/>
  <c r="B4" i="3" s="1"/>
  <c r="G34" i="1"/>
  <c r="B6" i="3" s="1"/>
  <c r="G40" i="1"/>
  <c r="B7" i="3" s="1"/>
  <c r="G50" i="1" l="1"/>
  <c r="B1" i="3" s="1"/>
  <c r="C2" i="3" s="1"/>
  <c r="C3" i="3" l="1"/>
  <c r="C5" i="3"/>
  <c r="C6" i="3"/>
  <c r="C8" i="3"/>
  <c r="C7" i="3"/>
  <c r="C4" i="3"/>
</calcChain>
</file>

<file path=xl/sharedStrings.xml><?xml version="1.0" encoding="utf-8"?>
<sst xmlns="http://schemas.openxmlformats.org/spreadsheetml/2006/main" count="139" uniqueCount="91">
  <si>
    <t>Wat kost een feest? – DJ Lovati (Uitgebreid overzicht)</t>
  </si>
  <si>
    <t>Categorie</t>
  </si>
  <si>
    <t>Onderdeel</t>
  </si>
  <si>
    <t>Richtprijs (indicatie)</t>
  </si>
  <si>
    <t>Aantal / Eenheid</t>
  </si>
  <si>
    <t>Prijs per eenheid (€)</t>
  </si>
  <si>
    <t>Subtotaal (€)</t>
  </si>
  <si>
    <t>Locatie</t>
  </si>
  <si>
    <t>Zaalhuur (feestzaal, club, tuin, etc.)</t>
  </si>
  <si>
    <t>€300 - €2.500</t>
  </si>
  <si>
    <t>Tenten of overkappingen (bij buitenfeest)</t>
  </si>
  <si>
    <t>€200 - €1.200</t>
  </si>
  <si>
    <t>Toiletfaciliteiten (bij buitenfeest)</t>
  </si>
  <si>
    <t>€100 - €500</t>
  </si>
  <si>
    <t>Locatievergoeding voor geluid/licentie</t>
  </si>
  <si>
    <t>€50 - €250</t>
  </si>
  <si>
    <t>Verzekering voor locatie of schade</t>
  </si>
  <si>
    <t>€50 - €150</t>
  </si>
  <si>
    <t>DJ &amp; Muziek</t>
  </si>
  <si>
    <t>DJ inclusief apparatuur (licht en geluid)</t>
  </si>
  <si>
    <t>DJ zonder apparatuur (indien locatie alles heeft)</t>
  </si>
  <si>
    <t>€300 - €700</t>
  </si>
  <si>
    <t>Extra lichtshow of special effects</t>
  </si>
  <si>
    <t>Live act (bijv. saxofonist, zanger)</t>
  </si>
  <si>
    <t>€300 - €800</t>
  </si>
  <si>
    <t>Catering</t>
  </si>
  <si>
    <t>Drank (open bar, drankpakketten)</t>
  </si>
  <si>
    <t>€15 - €40 p.p.</t>
  </si>
  <si>
    <t>Buffet of diner</t>
  </si>
  <si>
    <t>€20 - €60 p.p.</t>
  </si>
  <si>
    <t>Dessert of sweet table</t>
  </si>
  <si>
    <t>€5 - €15 p.p.</t>
  </si>
  <si>
    <t>Foodtruck(s)</t>
  </si>
  <si>
    <t>€250 - €1.000</t>
  </si>
  <si>
    <t>Koffie &amp; thee station</t>
  </si>
  <si>
    <t>€2 - €6 p.p.</t>
  </si>
  <si>
    <t>Personeel</t>
  </si>
  <si>
    <t>Barpersoneel of bediening</t>
  </si>
  <si>
    <t>€25 - €40 p.u. p.p.</t>
  </si>
  <si>
    <t>Kok of cateraar</t>
  </si>
  <si>
    <t>€30 - €50 p.u.</t>
  </si>
  <si>
    <t>Beveiliging (indien nodig)</t>
  </si>
  <si>
    <t>Host(ess) of ontvangstpersoneel</t>
  </si>
  <si>
    <t>€25 - €40 p.u.</t>
  </si>
  <si>
    <t>Aankleding</t>
  </si>
  <si>
    <t>Ballonnen, bloemen, tafelversiering</t>
  </si>
  <si>
    <t>Thema-decoratie (Ibiza, Disco, Chique)</t>
  </si>
  <si>
    <t>€150 - €1.000</t>
  </si>
  <si>
    <t>Huur meubels (lounge, statafels)</t>
  </si>
  <si>
    <t>€150 - €600</t>
  </si>
  <si>
    <t>Backdrop of photobooth-decor</t>
  </si>
  <si>
    <t>€100 - €300</t>
  </si>
  <si>
    <t>Welkomstbord of bewegwijzering</t>
  </si>
  <si>
    <t>€30 - €150</t>
  </si>
  <si>
    <t>Techniek</t>
  </si>
  <si>
    <t>Geluidsinstallatie (indien niet via DJ)</t>
  </si>
  <si>
    <t>€150 - €500</t>
  </si>
  <si>
    <t>Verlichting (indien niet via DJ)</t>
  </si>
  <si>
    <t>€100 - €400</t>
  </si>
  <si>
    <t>Stroomvoorziening / aggregaat</t>
  </si>
  <si>
    <t>Overig</t>
  </si>
  <si>
    <t>Fotograaf</t>
  </si>
  <si>
    <t>Videograaf</t>
  </si>
  <si>
    <t>€500 - €1.500</t>
  </si>
  <si>
    <t>Uitnodigingen (ontwerp &amp; drukwerk)</t>
  </si>
  <si>
    <t>€50 - €300</t>
  </si>
  <si>
    <t>Gastenboek of wensboom</t>
  </si>
  <si>
    <t>€20 - €100</t>
  </si>
  <si>
    <t>Bedankjes of goodiebags</t>
  </si>
  <si>
    <t>€2 - €10 p.p.</t>
  </si>
  <si>
    <t>Feestartikelen (glowsticks, props, confetti)</t>
  </si>
  <si>
    <t>€50 - €200</t>
  </si>
  <si>
    <t>Verzekeringen (aansprakelijkheid/evenement)</t>
  </si>
  <si>
    <t>Rookmachine, confetti of CO2-effecten (kan via DJ Lovati)</t>
  </si>
  <si>
    <t>Ja</t>
  </si>
  <si>
    <t>Subtotaal overig</t>
  </si>
  <si>
    <t>Subtotaal Techniek</t>
  </si>
  <si>
    <t>Subtotaal Aankleding</t>
  </si>
  <si>
    <t>Subtotaal Personeel</t>
  </si>
  <si>
    <t>Subtotaal Catering</t>
  </si>
  <si>
    <t>Subtotaal Locatie</t>
  </si>
  <si>
    <t>€15 - €500</t>
  </si>
  <si>
    <t>€ 695 - € 1.500</t>
  </si>
  <si>
    <t>Subtotaal DJ</t>
  </si>
  <si>
    <t>Totale kosten</t>
  </si>
  <si>
    <t>DJ</t>
  </si>
  <si>
    <t>Mogelijk via DJ Lovati?</t>
  </si>
  <si>
    <t xml:space="preserve"> Over deze tool
Met deze tool krijg je direct inzicht in de totale kosten van jouw feest.
Je ziet in één overzicht waar het budget naartoe gaat en welke keuzes invloed hebben op het totaalbedrag.
Ontbreekt er een onderdeel? Dan kun je dit eenvoudig zelf toevoegen.
Een aantal onderdelen kunnen wij volledig voor je regelen. Dat bespaart tijd, voorkomt losse schakels en zorgt voor rust in de voorbereiding.
In kolom C zie je met “Ja” welke onderdelen wij desgewenst uit handen kunnen nemen.
Meer informatie over onze werkwijze, mogelijkheden en beschikbaarheid vind je op www.lovati.nl
.
📊 Invulinstructie
Vul per onderdeel het aantal en de prijs per eenheid in.
De tool berekent automatisch de subtotalen en de totale kosten.
Bekijk daarnaast het tabblad ‘Samenvatting’ voor een visuele weergave van de budgetverdeling. Hier zie je in één oogopslag hoe de kosten procentueel zijn verdeeld.
Let op bij personeelskosten:
Bereken eerst zelf het totale aantal benodigde uren per onderdeel (bijvoorbeeld barpersoneel, kok of beveiliging) en vul daarna het juiste aantal uren in.
Zo ontstaat een realistisch en compleet kostenoverzicht.
Veel plezier met plannen — en mocht je vragen hebben, dan denken we graag met je mee.</t>
  </si>
  <si>
    <t>www.lovati.nl</t>
  </si>
  <si>
    <t>Benieuwd naar de mogelijkheden of beschikbaarheid?</t>
  </si>
  <si>
    <t xml:space="preserve"> Over deze tool
Met deze tool krijg je direct inzicht in de totale kosten van jouw feest.
Je ziet in één overzicht waar het budget naartoe gaat en welke keuzes invloed hebben op het totaalbedrag.
Ontbreekt er een onderdeel? Dan kun je dit eenvoudig zelf toevoegen.
Een aantal onderdelen kunnen wij volledig voor je regelen. Dat bespaart tijd, voorkomt losse schakels en zorgt voor rust in de voorbereiding.
In kolom C zie je met “Ja” welke onderdelen wij desgewenst uit handen kunnen nemen.
📊 Invulinstructie
Vul per onderdeel het aantal en de prijs per eenheid in.
De tool berekent automatisch de subtotalen en de totale kosten. Op het tabblad samenvatting wordt vervolgens een verdeling opgemaakt.
Bekijk daarnaast het tabblad ‘Samenvatting’ voor een visuele weergave van de budgetverdeling. Hier zie je in één oogopslag hoe de kosten procentueel zijn verdeeld.
Let op bij personeelskosten:
Bereken eerst zelf het totale aantal benodigde uren per onderdeel (bijvoorbeeld barpersoneel, kok of beveiliging) en vul daarna het juiste aantal uren in.
Zo ontstaat een realistisch en compleet kostenoverzicht.
Veel plezier met plannen — en mocht je vragen hebben, dan denken we graag met je mee.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</si>
</sst>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font>
      <sz val="11"/>
      <color theme="1"/>
      <name val="Calibri"/>
      <family val="2"/>
      <scheme val="minor"/>
    </font>
    <font>
      <u/>
      <sz val="11"/>
      <color theme="10"/>
      <name val="Calibri"/>
      <family val="2"/>
      <scheme val="minor"/>
    </font>
    <font>
      <sz val="24"/>
      <color theme="1"/>
      <name val="Calibri"/>
      <family val="2"/>
      <scheme val="minor"/>
    </font>
    <font>
      <sz val="11"/>
      <color theme="1"/>
      <name val="Calibri"/>
      <family val="2"/>
      <scheme val="minor"/>
    </font>
    <font>
      <sz val="24"/>
      <color rgb="FF2D323C"/>
      <name val="Calibri"/>
      <family val="2"/>
      <scheme val="minor"/>
    </font>
    <font>
      <sz val="18"/>
      <color rgb="FF2D323C"/>
      <name val="Bold"/>
    </font>
    <font>
      <b/>
      <sz val="18"/>
      <color rgb="FF2D323C"/>
      <name val="Bold"/>
    </font>
    <font>
      <i/>
      <sz val="11"/>
      <color theme="1"/>
      <name val="Aptos"/>
      <family val="2"/>
    </font>
    <font>
      <sz val="11"/>
      <color theme="1"/>
      <name val="Aptos"/>
      <family val="2"/>
    </font>
    <font>
      <sz val="11"/>
      <color rgb="FF2D323C"/>
      <name val="Aptos"/>
      <family val="2"/>
    </font>
    <font>
      <sz val="11"/>
      <color theme="1"/>
      <name val="Aptos semibold"/>
    </font>
    <font>
      <sz val="11"/>
      <color rgb="FF2D323C"/>
      <name val="Aptos semibold"/>
    </font>
    <font>
      <b/>
      <sz val="11"/>
      <color rgb="FF2D323C"/>
      <name val="Aptos semibold"/>
    </font>
    <font>
      <b/>
      <sz val="16"/>
      <color rgb="FF282D37"/>
      <name val="Aptos semibold"/>
    </font>
    <font>
      <sz val="16"/>
      <color rgb="FF282D37"/>
      <name val="Aptos semibold"/>
    </font>
    <font>
      <sz val="11"/>
      <color rgb="FF465A6E"/>
      <name val="Aptos"/>
      <family val="2"/>
    </font>
    <font>
      <sz val="11"/>
      <color rgb="FF465A6E"/>
      <name val="Aptos semibold"/>
    </font>
    <font>
      <b/>
      <sz val="12"/>
      <name val="Aptops semibold"/>
    </font>
    <font>
      <b/>
      <sz val="12"/>
      <name val="Aptos"/>
      <family val="2"/>
    </font>
    <font>
      <u/>
      <sz val="14"/>
      <color theme="10"/>
      <name val="Aptos"/>
      <family val="2"/>
    </font>
    <font>
      <sz val="14"/>
      <color theme="1"/>
      <name val="Aptos"/>
      <family val="2"/>
    </font>
    <font>
      <b/>
      <sz val="11"/>
      <color rgb="FF3C4146"/>
      <name val="Aptos"/>
      <family val="2"/>
    </font>
  </fonts>
  <fills count="6">
    <fill>
      <patternFill patternType="none"/>
    </fill>
    <fill>
      <patternFill patternType="gray125"/>
    </fill>
    <fill>
      <patternFill patternType="solid">
        <fgColor theme="0"/>
        <bgColor indexed="64"/>
      </patternFill>
    </fill>
    <fill>
      <patternFill patternType="solid">
        <fgColor rgb="FFBECDDE"/>
        <bgColor indexed="64"/>
      </patternFill>
    </fill>
    <fill>
      <patternFill patternType="solid">
        <fgColor rgb="FFD2DCE8"/>
        <bgColor indexed="64"/>
      </patternFill>
    </fill>
    <fill>
      <patternFill patternType="solid">
        <fgColor rgb="FFB0C4DA"/>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3" fillId="0" borderId="0" applyAlignment="0">
      <protection locked="0"/>
    </xf>
  </cellStyleXfs>
  <cellXfs count="77">
    <xf numFmtId="0" fontId="0" fillId="0" borderId="0" xfId="0"/>
    <xf numFmtId="44" fontId="0" fillId="0" borderId="0" xfId="0" applyNumberFormat="1"/>
    <xf numFmtId="0" fontId="1" fillId="2" borderId="9" xfId="1" applyFill="1" applyBorder="1" applyAlignment="1" applyProtection="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2" borderId="6" xfId="0" applyFill="1" applyBorder="1"/>
    <xf numFmtId="0" fontId="0" fillId="2" borderId="7" xfId="0" applyFill="1" applyBorder="1"/>
    <xf numFmtId="0" fontId="0" fillId="2" borderId="8" xfId="0" applyFill="1" applyBorder="1"/>
    <xf numFmtId="0" fontId="0" fillId="2" borderId="0" xfId="0" applyFill="1"/>
    <xf numFmtId="0" fontId="0" fillId="2" borderId="1" xfId="0" applyFill="1" applyBorder="1"/>
    <xf numFmtId="0" fontId="0" fillId="2" borderId="0" xfId="0" applyFill="1"/>
    <xf numFmtId="0" fontId="0" fillId="2" borderId="2" xfId="0" applyFill="1" applyBorder="1"/>
    <xf numFmtId="0" fontId="0" fillId="2" borderId="0" xfId="0" applyFill="1" applyProtection="1">
      <protection locked="0"/>
    </xf>
    <xf numFmtId="0" fontId="2" fillId="2" borderId="0" xfId="0" applyFont="1" applyFill="1"/>
    <xf numFmtId="0" fontId="0" fillId="2" borderId="3" xfId="0" applyFill="1" applyBorder="1"/>
    <xf numFmtId="0" fontId="0" fillId="2" borderId="4" xfId="0" applyFill="1" applyBorder="1"/>
    <xf numFmtId="0" fontId="0" fillId="2" borderId="5" xfId="0" applyFill="1" applyBorder="1"/>
    <xf numFmtId="0" fontId="4" fillId="4" borderId="0" xfId="0" applyFont="1" applyFill="1"/>
    <xf numFmtId="0" fontId="5" fillId="4" borderId="0" xfId="0" applyFont="1" applyFill="1"/>
    <xf numFmtId="44" fontId="6" fillId="4" borderId="0" xfId="0" applyNumberFormat="1" applyFont="1" applyFill="1"/>
    <xf numFmtId="0" fontId="7" fillId="2" borderId="9" xfId="0" applyFont="1" applyFill="1" applyBorder="1" applyAlignment="1">
      <alignment wrapText="1"/>
    </xf>
    <xf numFmtId="0" fontId="8" fillId="2" borderId="10" xfId="0" applyFont="1" applyFill="1" applyBorder="1"/>
    <xf numFmtId="0" fontId="9" fillId="2" borderId="6" xfId="0" applyFont="1" applyFill="1" applyBorder="1" applyProtection="1">
      <protection locked="0"/>
    </xf>
    <xf numFmtId="0" fontId="9" fillId="2" borderId="7" xfId="0" applyFont="1" applyFill="1" applyBorder="1" applyProtection="1">
      <protection locked="0"/>
    </xf>
    <xf numFmtId="44" fontId="9" fillId="2" borderId="7" xfId="0" applyNumberFormat="1" applyFont="1" applyFill="1" applyBorder="1" applyProtection="1">
      <protection locked="0"/>
    </xf>
    <xf numFmtId="44" fontId="9" fillId="2" borderId="7" xfId="0" applyNumberFormat="1" applyFont="1" applyFill="1" applyBorder="1"/>
    <xf numFmtId="0" fontId="9" fillId="2" borderId="1" xfId="0" applyFont="1" applyFill="1" applyBorder="1" applyProtection="1">
      <protection locked="0"/>
    </xf>
    <xf numFmtId="0" fontId="9" fillId="2" borderId="0" xfId="0" applyFont="1" applyFill="1" applyProtection="1">
      <protection locked="0"/>
    </xf>
    <xf numFmtId="44" fontId="9" fillId="2" borderId="0" xfId="0" applyNumberFormat="1" applyFont="1" applyFill="1" applyProtection="1">
      <protection locked="0"/>
    </xf>
    <xf numFmtId="44" fontId="9" fillId="2" borderId="0" xfId="0" applyNumberFormat="1" applyFont="1" applyFill="1"/>
    <xf numFmtId="0" fontId="9" fillId="2" borderId="0" xfId="0" applyFont="1" applyFill="1"/>
    <xf numFmtId="0" fontId="11" fillId="3" borderId="3" xfId="0" applyFont="1" applyFill="1" applyBorder="1"/>
    <xf numFmtId="0" fontId="11" fillId="3" borderId="4" xfId="0" applyFont="1" applyFill="1" applyBorder="1"/>
    <xf numFmtId="44" fontId="11" fillId="3" borderId="4" xfId="0" applyNumberFormat="1" applyFont="1" applyFill="1" applyBorder="1"/>
    <xf numFmtId="0" fontId="10" fillId="2" borderId="0" xfId="0" applyFont="1" applyFill="1"/>
    <xf numFmtId="0" fontId="11" fillId="3" borderId="0" xfId="0" applyFont="1" applyFill="1"/>
    <xf numFmtId="44" fontId="11" fillId="3" borderId="0" xfId="0" applyNumberFormat="1" applyFont="1" applyFill="1"/>
    <xf numFmtId="44" fontId="9" fillId="2" borderId="7" xfId="0" applyNumberFormat="1" applyFont="1" applyFill="1" applyBorder="1" applyAlignment="1" applyProtection="1">
      <alignment horizontal="right"/>
      <protection locked="0"/>
    </xf>
    <xf numFmtId="44" fontId="9" fillId="2" borderId="0" xfId="0" applyNumberFormat="1" applyFont="1" applyFill="1" applyAlignment="1" applyProtection="1">
      <alignment horizontal="right"/>
      <protection locked="0"/>
    </xf>
    <xf numFmtId="44" fontId="12" fillId="3" borderId="4" xfId="0" applyNumberFormat="1" applyFont="1" applyFill="1" applyBorder="1" applyAlignment="1">
      <alignment horizontal="right"/>
    </xf>
    <xf numFmtId="44" fontId="12" fillId="3" borderId="0" xfId="0" applyNumberFormat="1" applyFont="1" applyFill="1" applyAlignment="1">
      <alignment horizontal="right"/>
    </xf>
    <xf numFmtId="44" fontId="9" fillId="2" borderId="0" xfId="0" applyNumberFormat="1" applyFont="1" applyFill="1" applyAlignment="1">
      <alignment horizontal="right"/>
    </xf>
    <xf numFmtId="0" fontId="4" fillId="4" borderId="0" xfId="0" applyFont="1" applyFill="1" applyAlignment="1">
      <alignment horizontal="right"/>
    </xf>
    <xf numFmtId="0" fontId="0" fillId="2" borderId="0" xfId="0" applyFill="1" applyAlignment="1">
      <alignment horizontal="right"/>
    </xf>
    <xf numFmtId="0" fontId="12" fillId="3" borderId="4" xfId="0" applyFont="1" applyFill="1" applyBorder="1" applyAlignment="1">
      <alignment horizontal="right"/>
    </xf>
    <xf numFmtId="0" fontId="12" fillId="3" borderId="4" xfId="0" applyFont="1" applyFill="1" applyBorder="1"/>
    <xf numFmtId="0" fontId="13" fillId="2" borderId="9" xfId="0" applyFont="1" applyFill="1" applyBorder="1" applyAlignment="1">
      <alignment horizontal="center"/>
    </xf>
    <xf numFmtId="0" fontId="14" fillId="2" borderId="10" xfId="0" applyFont="1" applyFill="1" applyBorder="1"/>
    <xf numFmtId="0" fontId="15" fillId="2" borderId="7" xfId="0" applyFont="1" applyFill="1" applyBorder="1" applyProtection="1">
      <protection locked="0"/>
    </xf>
    <xf numFmtId="0" fontId="15" fillId="2" borderId="0" xfId="0" applyFont="1" applyFill="1" applyProtection="1">
      <protection locked="0"/>
    </xf>
    <xf numFmtId="0" fontId="16" fillId="3" borderId="4" xfId="0" applyFont="1" applyFill="1" applyBorder="1"/>
    <xf numFmtId="0" fontId="15" fillId="2" borderId="0" xfId="0" applyFont="1" applyFill="1"/>
    <xf numFmtId="0" fontId="16" fillId="3" borderId="0" xfId="0" applyFont="1" applyFill="1"/>
    <xf numFmtId="0" fontId="9" fillId="2" borderId="7"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9" fontId="0" fillId="0" borderId="0" xfId="0" applyNumberFormat="1"/>
    <xf numFmtId="0" fontId="0" fillId="0" borderId="0" xfId="0" applyAlignment="1">
      <alignment horizontal="left"/>
    </xf>
    <xf numFmtId="44" fontId="0" fillId="0" borderId="0" xfId="0" applyNumberFormat="1" applyAlignment="1">
      <alignment horizontal="left"/>
    </xf>
    <xf numFmtId="0" fontId="0" fillId="0" borderId="0" xfId="0" applyNumberFormat="1" applyAlignment="1"/>
    <xf numFmtId="0" fontId="0" fillId="0" borderId="0" xfId="0" applyAlignment="1"/>
    <xf numFmtId="0" fontId="17" fillId="5" borderId="0" xfId="0" applyFont="1" applyFill="1" applyAlignment="1">
      <alignment horizontal="center"/>
    </xf>
    <xf numFmtId="0" fontId="17" fillId="5" borderId="0" xfId="0" applyFont="1" applyFill="1" applyAlignment="1">
      <alignment horizontal="left"/>
    </xf>
    <xf numFmtId="0" fontId="18" fillId="5" borderId="0" xfId="0" applyFont="1" applyFill="1" applyAlignment="1">
      <alignment horizontal="center"/>
    </xf>
    <xf numFmtId="0" fontId="0" fillId="0" borderId="0" xfId="0" applyAlignment="1">
      <alignment vertical="top"/>
    </xf>
    <xf numFmtId="0" fontId="0" fillId="0" borderId="6" xfId="0" applyBorder="1" applyAlignment="1"/>
    <xf numFmtId="0" fontId="0" fillId="0" borderId="7" xfId="0" applyBorder="1" applyAlignment="1"/>
    <xf numFmtId="0" fontId="0" fillId="0" borderId="8" xfId="0" applyBorder="1" applyAlignment="1"/>
    <xf numFmtId="0" fontId="8" fillId="0" borderId="9" xfId="0" applyFont="1" applyBorder="1" applyAlignment="1">
      <alignment vertical="top" wrapText="1"/>
    </xf>
    <xf numFmtId="0" fontId="0" fillId="0" borderId="10" xfId="0" applyBorder="1" applyAlignment="1">
      <alignment vertical="top"/>
    </xf>
    <xf numFmtId="0" fontId="0" fillId="0" borderId="11" xfId="0" applyBorder="1" applyAlignment="1">
      <alignment vertical="top"/>
    </xf>
    <xf numFmtId="0" fontId="19" fillId="0" borderId="3" xfId="1" applyFont="1" applyBorder="1" applyAlignment="1">
      <alignment horizontal="center" vertical="top"/>
    </xf>
    <xf numFmtId="0" fontId="20" fillId="0" borderId="4" xfId="0" applyFont="1" applyBorder="1" applyAlignment="1">
      <alignment horizontal="center" vertical="top"/>
    </xf>
    <xf numFmtId="0" fontId="20" fillId="0" borderId="5" xfId="0" applyFont="1" applyBorder="1" applyAlignment="1">
      <alignment horizontal="center" vertical="top"/>
    </xf>
    <xf numFmtId="0" fontId="0" fillId="0" borderId="1" xfId="0" applyBorder="1" applyAlignment="1"/>
    <xf numFmtId="0" fontId="21" fillId="0" borderId="6" xfId="0" applyFont="1" applyBorder="1" applyAlignment="1">
      <alignment horizontal="center" vertical="top"/>
    </xf>
    <xf numFmtId="0" fontId="21" fillId="0" borderId="7" xfId="0" applyFont="1" applyBorder="1" applyAlignment="1">
      <alignment horizontal="center" vertical="top"/>
    </xf>
    <xf numFmtId="0" fontId="21" fillId="0" borderId="8" xfId="0" applyFont="1" applyBorder="1" applyAlignment="1">
      <alignment horizontal="center" vertical="top"/>
    </xf>
  </cellXfs>
  <cellStyles count="3">
    <cellStyle name="Hyperlink" xfId="1" builtinId="8"/>
    <cellStyle name="Standaard" xfId="0" builtinId="0"/>
    <cellStyle name="Stijl tim" xfId="2" xr:uid="{136FC539-974B-48CA-8102-9A66E2FD7F06}"/>
  </cellStyles>
  <dxfs count="11">
    <dxf>
      <font>
        <strike val="0"/>
        <outline val="0"/>
        <shadow val="0"/>
        <u val="none"/>
        <vertAlign val="baseline"/>
        <sz val="12"/>
        <color auto="1"/>
      </font>
      <fill>
        <patternFill patternType="solid">
          <fgColor indexed="64"/>
          <bgColor rgb="FFB0C4DA"/>
        </patternFill>
      </fill>
      <alignment horizontal="center" vertical="bottom" textRotation="0" wrapText="0" indent="0" justifyLastLine="0" shrinkToFit="0" readingOrder="0"/>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alignment horizontal="right" vertical="bottom" textRotation="0" wrapText="0" indent="0" justifyLastLine="0" shrinkToFit="0" readingOrder="0"/>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dxf>
    <dxf>
      <font>
        <strike val="0"/>
        <outline val="0"/>
        <shadow val="0"/>
        <u val="none"/>
        <vertAlign val="baseline"/>
        <color rgb="FF2D323C"/>
        <name val="Calibri"/>
        <family val="2"/>
      </font>
      <fill>
        <patternFill>
          <fgColor indexed="64"/>
          <bgColor theme="0"/>
        </patternFill>
      </fill>
    </dxf>
    <dxf>
      <fill>
        <patternFill>
          <fgColor indexed="64"/>
          <bgColor theme="0"/>
        </patternFill>
      </fill>
    </dxf>
    <dxf>
      <border diagonalUp="0" diagonalDown="0">
        <left style="medium">
          <color indexed="64"/>
        </left>
        <right style="medium">
          <color indexed="64"/>
        </right>
        <top style="medium">
          <color indexed="64"/>
        </top>
        <bottom style="medium">
          <color indexed="64"/>
        </bottom>
      </border>
    </dxf>
  </dxfs>
  <tableStyles count="0" defaultTableStyle="TableStyleMedium9" defaultPivotStyle="PivotStyleLight16"/>
  <colors>
    <mruColors>
      <color rgb="FF3C4146"/>
      <color rgb="FF7A99B8"/>
      <color rgb="FFD2D8DE"/>
      <color rgb="FFA0ACB7"/>
      <color rgb="FFC6AA85"/>
      <color rgb="FF796B96"/>
      <color rgb="FF92A684"/>
      <color rgb="FF243447"/>
      <color rgb="FFE1E6F0"/>
      <color rgb="FFC8D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282D37"/>
                </a:solidFill>
                <a:latin typeface="Aptos semibold" panose="020B0004020202020204" pitchFamily="34" charset="0"/>
                <a:ea typeface="+mn-ea"/>
                <a:cs typeface="+mn-cs"/>
              </a:defRPr>
            </a:pPr>
            <a:r>
              <a:rPr lang="en-US">
                <a:solidFill>
                  <a:srgbClr val="282D37"/>
                </a:solidFill>
                <a:latin typeface="Aptos semibold" panose="020B0004020202020204" pitchFamily="34" charset="0"/>
              </a:rPr>
              <a:t>Hoe zijn de kosten verdeeld?</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282D37"/>
              </a:solidFill>
              <a:latin typeface="Aptos semibold" panose="020B0004020202020204" pitchFamily="34" charset="0"/>
              <a:ea typeface="+mn-ea"/>
              <a:cs typeface="+mn-cs"/>
            </a:defRPr>
          </a:pPr>
          <a:endParaRPr lang="nl-NL"/>
        </a:p>
      </c:txPr>
    </c:title>
    <c:autoTitleDeleted val="0"/>
    <c:plotArea>
      <c:layout>
        <c:manualLayout>
          <c:layoutTarget val="inner"/>
          <c:xMode val="edge"/>
          <c:yMode val="edge"/>
          <c:x val="0.19135615125965674"/>
          <c:y val="6.848706411698538E-2"/>
          <c:w val="0.564699144659496"/>
          <c:h val="0.90663547738350903"/>
        </c:manualLayout>
      </c:layout>
      <c:doughnutChart>
        <c:varyColors val="1"/>
        <c:ser>
          <c:idx val="1"/>
          <c:order val="0"/>
          <c:dPt>
            <c:idx val="0"/>
            <c:bubble3D val="0"/>
            <c:spPr>
              <a:solidFill>
                <a:srgbClr val="7A99B8"/>
              </a:solidFill>
              <a:ln w="19050">
                <a:solidFill>
                  <a:schemeClr val="lt1"/>
                </a:solidFill>
              </a:ln>
              <a:effectLst/>
            </c:spPr>
            <c:extLst>
              <c:ext xmlns:c16="http://schemas.microsoft.com/office/drawing/2014/chart" uri="{C3380CC4-5D6E-409C-BE32-E72D297353CC}">
                <c16:uniqueId val="{00000003-77F2-4C78-904C-6E6CA413C114}"/>
              </c:ext>
            </c:extLst>
          </c:dPt>
          <c:dPt>
            <c:idx val="1"/>
            <c:bubble3D val="0"/>
            <c:spPr>
              <a:solidFill>
                <a:srgbClr val="243447"/>
              </a:solidFill>
              <a:ln w="19050">
                <a:solidFill>
                  <a:schemeClr val="lt1"/>
                </a:solidFill>
              </a:ln>
              <a:effectLst/>
            </c:spPr>
            <c:extLst>
              <c:ext xmlns:c16="http://schemas.microsoft.com/office/drawing/2014/chart" uri="{C3380CC4-5D6E-409C-BE32-E72D297353CC}">
                <c16:uniqueId val="{00000004-77F2-4C78-904C-6E6CA413C114}"/>
              </c:ext>
            </c:extLst>
          </c:dPt>
          <c:dPt>
            <c:idx val="2"/>
            <c:bubble3D val="0"/>
            <c:spPr>
              <a:solidFill>
                <a:srgbClr val="92A684"/>
              </a:solidFill>
              <a:ln w="19050">
                <a:solidFill>
                  <a:schemeClr val="lt1"/>
                </a:solidFill>
              </a:ln>
              <a:effectLst/>
            </c:spPr>
            <c:extLst>
              <c:ext xmlns:c16="http://schemas.microsoft.com/office/drawing/2014/chart" uri="{C3380CC4-5D6E-409C-BE32-E72D297353CC}">
                <c16:uniqueId val="{00000005-77F2-4C78-904C-6E6CA413C114}"/>
              </c:ext>
            </c:extLst>
          </c:dPt>
          <c:dPt>
            <c:idx val="3"/>
            <c:bubble3D val="0"/>
            <c:spPr>
              <a:solidFill>
                <a:srgbClr val="796B96"/>
              </a:solidFill>
              <a:ln w="19050">
                <a:solidFill>
                  <a:schemeClr val="lt1"/>
                </a:solidFill>
              </a:ln>
              <a:effectLst/>
            </c:spPr>
            <c:extLst>
              <c:ext xmlns:c16="http://schemas.microsoft.com/office/drawing/2014/chart" uri="{C3380CC4-5D6E-409C-BE32-E72D297353CC}">
                <c16:uniqueId val="{00000006-77F2-4C78-904C-6E6CA413C114}"/>
              </c:ext>
            </c:extLst>
          </c:dPt>
          <c:dPt>
            <c:idx val="4"/>
            <c:bubble3D val="0"/>
            <c:spPr>
              <a:solidFill>
                <a:srgbClr val="C6AA85"/>
              </a:solidFill>
              <a:ln w="19050">
                <a:solidFill>
                  <a:schemeClr val="lt1"/>
                </a:solidFill>
              </a:ln>
              <a:effectLst/>
            </c:spPr>
            <c:extLst>
              <c:ext xmlns:c16="http://schemas.microsoft.com/office/drawing/2014/chart" uri="{C3380CC4-5D6E-409C-BE32-E72D297353CC}">
                <c16:uniqueId val="{00000007-77F2-4C78-904C-6E6CA413C114}"/>
              </c:ext>
            </c:extLst>
          </c:dPt>
          <c:dPt>
            <c:idx val="5"/>
            <c:bubble3D val="0"/>
            <c:spPr>
              <a:solidFill>
                <a:srgbClr val="A0ACB7"/>
              </a:solidFill>
              <a:ln w="19050">
                <a:solidFill>
                  <a:schemeClr val="lt1"/>
                </a:solidFill>
              </a:ln>
              <a:effectLst/>
            </c:spPr>
            <c:extLst>
              <c:ext xmlns:c16="http://schemas.microsoft.com/office/drawing/2014/chart" uri="{C3380CC4-5D6E-409C-BE32-E72D297353CC}">
                <c16:uniqueId val="{00000008-77F2-4C78-904C-6E6CA413C114}"/>
              </c:ext>
            </c:extLst>
          </c:dPt>
          <c:dPt>
            <c:idx val="6"/>
            <c:bubble3D val="0"/>
            <c:spPr>
              <a:solidFill>
                <a:srgbClr val="D2D8DE"/>
              </a:solidFill>
              <a:ln w="19050">
                <a:solidFill>
                  <a:schemeClr val="lt1"/>
                </a:solidFill>
              </a:ln>
              <a:effectLst/>
            </c:spPr>
            <c:extLst>
              <c:ext xmlns:c16="http://schemas.microsoft.com/office/drawing/2014/chart" uri="{C3380CC4-5D6E-409C-BE32-E72D297353CC}">
                <c16:uniqueId val="{00000002-77F2-4C78-904C-6E6CA413C114}"/>
              </c:ext>
            </c:extLst>
          </c:dPt>
          <c:dLbls>
            <c:dLbl>
              <c:idx val="2"/>
              <c:layout>
                <c:manualLayout>
                  <c:x val="-2.4266936299292215E-2"/>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F2-4C78-904C-6E6CA413C1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Blad2!$A$2:$A$8</c:f>
              <c:strCache>
                <c:ptCount val="7"/>
                <c:pt idx="0">
                  <c:v> Locatie </c:v>
                </c:pt>
                <c:pt idx="1">
                  <c:v> DJ </c:v>
                </c:pt>
                <c:pt idx="2">
                  <c:v> Catering </c:v>
                </c:pt>
                <c:pt idx="3">
                  <c:v> Personeel </c:v>
                </c:pt>
                <c:pt idx="4">
                  <c:v>Aankleding</c:v>
                </c:pt>
                <c:pt idx="5">
                  <c:v>Techniek</c:v>
                </c:pt>
                <c:pt idx="6">
                  <c:v>Overig</c:v>
                </c:pt>
              </c:strCache>
            </c:strRef>
          </c:cat>
          <c:val>
            <c:numRef>
              <c:f>Blad2!$C$2:$C$8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7F2-4C78-904C-6E6CA413C114}"/>
            </c:ext>
          </c:extLst>
        </c:ser>
        <c:dLbls>
          <c:showLegendKey val="0"/>
          <c:showVal val="1"/>
          <c:showCatName val="0"/>
          <c:showSerName val="0"/>
          <c:showPercent val="0"/>
          <c:showBubbleSize val="0"/>
          <c:showLeaderLines val="1"/>
        </c:dLbls>
        <c:firstSliceAng val="0"/>
        <c:holeSize val="62"/>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428625</xdr:colOff>
      <xdr:row>0</xdr:row>
      <xdr:rowOff>0</xdr:rowOff>
    </xdr:from>
    <xdr:to>
      <xdr:col>11</xdr:col>
      <xdr:colOff>251791</xdr:colOff>
      <xdr:row>0</xdr:row>
      <xdr:rowOff>1577610</xdr:rowOff>
    </xdr:to>
    <xdr:pic>
      <xdr:nvPicPr>
        <xdr:cNvPr id="3" name="Afbeelding 2">
          <a:extLst>
            <a:ext uri="{FF2B5EF4-FFF2-40B4-BE49-F238E27FC236}">
              <a16:creationId xmlns:a16="http://schemas.microsoft.com/office/drawing/2014/main" id="{23B72D27-BC90-4263-BDAD-99930CA491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67025" y="0"/>
          <a:ext cx="4090366" cy="1577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16567</xdr:colOff>
      <xdr:row>0</xdr:row>
      <xdr:rowOff>0</xdr:rowOff>
    </xdr:from>
    <xdr:to>
      <xdr:col>3</xdr:col>
      <xdr:colOff>1630433</xdr:colOff>
      <xdr:row>0</xdr:row>
      <xdr:rowOff>1577610</xdr:rowOff>
    </xdr:to>
    <xdr:pic>
      <xdr:nvPicPr>
        <xdr:cNvPr id="3" name="Afbeelding 2">
          <a:extLst>
            <a:ext uri="{FF2B5EF4-FFF2-40B4-BE49-F238E27FC236}">
              <a16:creationId xmlns:a16="http://schemas.microsoft.com/office/drawing/2014/main" id="{E9FF167D-4849-7C24-F0FD-59B5A28ACD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0480" y="0"/>
          <a:ext cx="4091608" cy="1577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0</xdr:row>
      <xdr:rowOff>1095374</xdr:rowOff>
    </xdr:from>
    <xdr:to>
      <xdr:col>16</xdr:col>
      <xdr:colOff>133350</xdr:colOff>
      <xdr:row>32</xdr:row>
      <xdr:rowOff>114299</xdr:rowOff>
    </xdr:to>
    <xdr:graphicFrame macro="">
      <xdr:nvGraphicFramePr>
        <xdr:cNvPr id="4" name="Grafiek 3">
          <a:extLst>
            <a:ext uri="{FF2B5EF4-FFF2-40B4-BE49-F238E27FC236}">
              <a16:creationId xmlns:a16="http://schemas.microsoft.com/office/drawing/2014/main" id="{059D1DA9-3772-DEC7-A797-61D728D81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486751</xdr:colOff>
      <xdr:row>16</xdr:row>
      <xdr:rowOff>161925</xdr:rowOff>
    </xdr:from>
    <xdr:ext cx="1180124" cy="377155"/>
    <xdr:sp macro="" textlink="Kostenoverzicht!G50">
      <xdr:nvSpPr>
        <xdr:cNvPr id="5" name="Tekstvak 4">
          <a:extLst>
            <a:ext uri="{FF2B5EF4-FFF2-40B4-BE49-F238E27FC236}">
              <a16:creationId xmlns:a16="http://schemas.microsoft.com/office/drawing/2014/main" id="{0BB6ADBC-0EF6-9127-9FE2-00C671153B63}"/>
            </a:ext>
          </a:extLst>
        </xdr:cNvPr>
        <xdr:cNvSpPr txBox="1"/>
      </xdr:nvSpPr>
      <xdr:spPr>
        <a:xfrm>
          <a:off x="5468326" y="4162425"/>
          <a:ext cx="1180124" cy="377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chorCtr="1">
          <a:spAutoFit/>
        </a:bodyPr>
        <a:lstStyle/>
        <a:p>
          <a:fld id="{8D9B218C-0BF2-41C5-A7C9-1E2235B7F3D7}" type="TxLink">
            <a:rPr lang="en-US" sz="1800" b="1" i="0" u="none" strike="noStrike">
              <a:solidFill>
                <a:srgbClr val="2D323C"/>
              </a:solidFill>
              <a:latin typeface="Bold"/>
              <a:cs typeface="Calibri"/>
            </a:rPr>
            <a:t> € -   </a:t>
          </a:fld>
          <a:endParaRPr lang="nl-NL" sz="1500">
            <a:solidFill>
              <a:srgbClr val="232832"/>
            </a:solidFill>
            <a:latin typeface="Aptos bold" panose="020B0004020202020204" pitchFamily="34" charset="0"/>
          </a:endParaRPr>
        </a:p>
      </xdr:txBody>
    </xdr:sp>
    <xdr:clientData/>
  </xdr:oneCellAnchor>
  <xdr:twoCellAnchor>
    <xdr:from>
      <xdr:col>6</xdr:col>
      <xdr:colOff>323850</xdr:colOff>
      <xdr:row>14</xdr:row>
      <xdr:rowOff>47625</xdr:rowOff>
    </xdr:from>
    <xdr:to>
      <xdr:col>9</xdr:col>
      <xdr:colOff>95249</xdr:colOff>
      <xdr:row>16</xdr:row>
      <xdr:rowOff>57150</xdr:rowOff>
    </xdr:to>
    <xdr:sp macro="" textlink="">
      <xdr:nvSpPr>
        <xdr:cNvPr id="7" name="Tekstvak 6">
          <a:extLst>
            <a:ext uri="{FF2B5EF4-FFF2-40B4-BE49-F238E27FC236}">
              <a16:creationId xmlns:a16="http://schemas.microsoft.com/office/drawing/2014/main" id="{16520B65-1280-3D0F-A207-501D252ED510}"/>
            </a:ext>
          </a:extLst>
        </xdr:cNvPr>
        <xdr:cNvSpPr txBox="1"/>
      </xdr:nvSpPr>
      <xdr:spPr>
        <a:xfrm>
          <a:off x="5305425" y="3667125"/>
          <a:ext cx="1600199"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chorCtr="1"/>
        <a:lstStyle/>
        <a:p>
          <a:r>
            <a:rPr lang="nl-NL" sz="1500">
              <a:solidFill>
                <a:srgbClr val="232832"/>
              </a:solidFill>
              <a:latin typeface="Aptos bold" panose="020B0004020202020204" pitchFamily="34" charset="0"/>
            </a:rPr>
            <a:t>Totale </a:t>
          </a:r>
          <a:r>
            <a:rPr lang="nl-NL" sz="1500">
              <a:solidFill>
                <a:srgbClr val="464B55"/>
              </a:solidFill>
              <a:latin typeface="Aptos bold" panose="020B0004020202020204" pitchFamily="34" charset="0"/>
            </a:rPr>
            <a:t>kosten</a:t>
          </a:r>
        </a:p>
      </xdr:txBody>
    </xdr:sp>
    <xdr:clientData/>
  </xdr:twoCellAnchor>
  <xdr:twoCellAnchor editAs="oneCell">
    <xdr:from>
      <xdr:col>5</xdr:col>
      <xdr:colOff>200025</xdr:colOff>
      <xdr:row>0</xdr:row>
      <xdr:rowOff>0</xdr:rowOff>
    </xdr:from>
    <xdr:to>
      <xdr:col>9</xdr:col>
      <xdr:colOff>561975</xdr:colOff>
      <xdr:row>0</xdr:row>
      <xdr:rowOff>1079737</xdr:rowOff>
    </xdr:to>
    <xdr:pic>
      <xdr:nvPicPr>
        <xdr:cNvPr id="10" name="Afbeelding 9">
          <a:extLst>
            <a:ext uri="{FF2B5EF4-FFF2-40B4-BE49-F238E27FC236}">
              <a16:creationId xmlns:a16="http://schemas.microsoft.com/office/drawing/2014/main" id="{BE07F22F-EA5D-4053-8B8A-D757C02C29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00" y="0"/>
          <a:ext cx="2800350" cy="10797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estKostenUitgebreid" displayName="FeestKostenUitgebreid" ref="A4:G50" headerRowDxfId="0" dataDxfId="7" totalsRowDxfId="9" tableBorderDxfId="10">
  <autoFilter ref="A4:G50" xr:uid="{00000000-0009-0000-0100-000001000000}"/>
  <tableColumns count="7">
    <tableColumn id="1" xr3:uid="{00000000-0010-0000-0000-000001000000}" name="Categorie" dataDxfId="8"/>
    <tableColumn id="2" xr3:uid="{00000000-0010-0000-0000-000002000000}" name="Onderdeel" dataDxfId="2"/>
    <tableColumn id="7" xr3:uid="{EAE8C71A-1EA4-4E2C-B8D8-02C375DDE1AC}" name="Mogelijk via DJ Lovati?" dataDxfId="3"/>
    <tableColumn id="3" xr3:uid="{00000000-0010-0000-0000-000003000000}" name="Richtprijs (indicatie)" dataDxfId="1"/>
    <tableColumn id="4" xr3:uid="{00000000-0010-0000-0000-000004000000}" name="Aantal / Eenheid" dataDxfId="6"/>
    <tableColumn id="5" xr3:uid="{00000000-0010-0000-0000-000005000000}" name="Prijs per eenheid (€)" dataDxfId="4"/>
    <tableColumn id="6" xr3:uid="{00000000-0010-0000-0000-000006000000}" name="Subtotaal (€)" dataDxfId="5"/>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lovati.n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18D8B-8523-400C-B77D-B5EC3801CD49}">
  <dimension ref="A1:CM39"/>
  <sheetViews>
    <sheetView tabSelected="1" zoomScaleNormal="100" workbookViewId="0">
      <selection activeCell="A3" sqref="A3:Q3"/>
    </sheetView>
  </sheetViews>
  <sheetFormatPr defaultRowHeight="15"/>
  <cols>
    <col min="18" max="18" width="13.7109375" bestFit="1" customWidth="1"/>
  </cols>
  <sheetData>
    <row r="1" spans="1:91" ht="131.25" customHeight="1" thickBot="1">
      <c r="A1" s="64"/>
      <c r="B1" s="65"/>
      <c r="C1" s="65"/>
      <c r="D1" s="65"/>
      <c r="E1" s="65"/>
      <c r="F1" s="65"/>
      <c r="G1" s="65"/>
      <c r="H1" s="65"/>
      <c r="I1" s="65"/>
      <c r="J1" s="65"/>
      <c r="K1" s="65"/>
      <c r="L1" s="65"/>
      <c r="M1" s="65"/>
      <c r="N1" s="65"/>
      <c r="O1" s="65"/>
      <c r="P1" s="65"/>
      <c r="Q1" s="66"/>
      <c r="R1" s="73"/>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row>
    <row r="2" spans="1:91" ht="359.25" customHeight="1" thickBot="1">
      <c r="A2" s="67" t="s">
        <v>90</v>
      </c>
      <c r="B2" s="68"/>
      <c r="C2" s="68"/>
      <c r="D2" s="68"/>
      <c r="E2" s="68"/>
      <c r="F2" s="68"/>
      <c r="G2" s="68"/>
      <c r="H2" s="68"/>
      <c r="I2" s="68"/>
      <c r="J2" s="68"/>
      <c r="K2" s="68"/>
      <c r="L2" s="68"/>
      <c r="M2" s="68"/>
      <c r="N2" s="68"/>
      <c r="O2" s="68"/>
      <c r="P2" s="68"/>
      <c r="Q2" s="69"/>
      <c r="R2" s="73"/>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row>
    <row r="3" spans="1:91">
      <c r="A3" s="74" t="s">
        <v>89</v>
      </c>
      <c r="B3" s="75"/>
      <c r="C3" s="75"/>
      <c r="D3" s="75"/>
      <c r="E3" s="75"/>
      <c r="F3" s="75"/>
      <c r="G3" s="75"/>
      <c r="H3" s="75"/>
      <c r="I3" s="75"/>
      <c r="J3" s="75"/>
      <c r="K3" s="75"/>
      <c r="L3" s="75"/>
      <c r="M3" s="75"/>
      <c r="N3" s="75"/>
      <c r="O3" s="75"/>
      <c r="P3" s="75"/>
      <c r="Q3" s="76"/>
      <c r="R3" s="73"/>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row>
    <row r="4" spans="1:91" ht="19.5" thickBot="1">
      <c r="A4" s="70" t="s">
        <v>88</v>
      </c>
      <c r="B4" s="71"/>
      <c r="C4" s="71"/>
      <c r="D4" s="71"/>
      <c r="E4" s="71"/>
      <c r="F4" s="71"/>
      <c r="G4" s="71"/>
      <c r="H4" s="71"/>
      <c r="I4" s="71"/>
      <c r="J4" s="71"/>
      <c r="K4" s="71"/>
      <c r="L4" s="71"/>
      <c r="M4" s="71"/>
      <c r="N4" s="71"/>
      <c r="O4" s="71"/>
      <c r="P4" s="71"/>
      <c r="Q4" s="72"/>
      <c r="R4" s="73"/>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row>
    <row r="5" spans="1:91">
      <c r="A5" s="63"/>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row>
    <row r="6" spans="1:9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9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row>
    <row r="8" spans="1:9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row>
    <row r="9" spans="1:9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row>
    <row r="10" spans="1:9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row>
    <row r="11" spans="1:91">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row>
    <row r="12" spans="1:9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1:91">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1:9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row>
    <row r="15" spans="1:91">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row>
    <row r="16" spans="1:91">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row>
    <row r="17" spans="1:29">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row>
    <row r="18" spans="1:29">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row>
    <row r="19" spans="1:29">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row>
    <row r="20" spans="1:29">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1:29">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1:29">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row>
    <row r="23" spans="1:29">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row>
    <row r="24" spans="1:29">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row>
    <row r="25" spans="1:29">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row>
    <row r="26" spans="1:29">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row>
    <row r="27" spans="1:29">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row>
    <row r="28" spans="1:29">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row>
    <row r="29" spans="1:29">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1:29">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1:29">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row>
    <row r="32" spans="1:29">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row>
    <row r="33" spans="1:29">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row>
    <row r="34" spans="1:29">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row>
    <row r="35" spans="1:29">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row>
    <row r="36" spans="1:29">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row>
    <row r="37" spans="1:29">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row>
    <row r="38" spans="1:29">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row>
    <row r="39" spans="1:29">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row>
  </sheetData>
  <sheetProtection algorithmName="SHA-512" hashValue="5j/JtJOnDMScbSVt5BkVLji8RDX9wG37PkwSHvHaOmQenaljvy6fYygjoEZ0JWaFk0+LU5BzEKfrKDTpYL8MKw==" saltValue="jeF5k3XmB0u+5qQlqY9pdg==" spinCount="100000" sheet="1" objects="1" scenarios="1"/>
  <mergeCells count="6">
    <mergeCell ref="A5:AC39"/>
    <mergeCell ref="A2:Q2"/>
    <mergeCell ref="A1:Q1"/>
    <mergeCell ref="A3:Q3"/>
    <mergeCell ref="A4:Q4"/>
    <mergeCell ref="R1:CM4"/>
  </mergeCells>
  <hyperlinks>
    <hyperlink ref="A4" r:id="rId1" xr:uid="{9D43F977-CC44-4CCA-8EF9-39B5D400007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56"/>
  <sheetViews>
    <sheetView zoomScaleNormal="100" workbookViewId="0">
      <pane ySplit="1" topLeftCell="A2" activePane="bottomLeft" state="frozen"/>
      <selection pane="bottomLeft" activeCell="C16" sqref="C16"/>
    </sheetView>
  </sheetViews>
  <sheetFormatPr defaultRowHeight="15"/>
  <cols>
    <col min="1" max="1" width="18.85546875" style="8" bestFit="1" customWidth="1"/>
    <col min="2" max="2" width="55.5703125" style="8" bestFit="1" customWidth="1"/>
    <col min="3" max="3" width="37.140625" style="8" bestFit="1" customWidth="1"/>
    <col min="4" max="4" width="30.28515625" style="8" bestFit="1" customWidth="1"/>
    <col min="5" max="5" width="25.28515625" style="8" bestFit="1" customWidth="1"/>
    <col min="6" max="6" width="30.5703125" style="43" bestFit="1" customWidth="1"/>
    <col min="7" max="7" width="23.85546875" style="8" customWidth="1"/>
    <col min="8" max="16384" width="9.140625" style="8"/>
  </cols>
  <sheetData>
    <row r="1" spans="1:35" ht="125.25" customHeight="1" thickBot="1">
      <c r="A1" s="2"/>
      <c r="B1" s="3"/>
      <c r="C1" s="3"/>
      <c r="D1" s="3"/>
      <c r="E1" s="3"/>
      <c r="F1" s="3"/>
      <c r="G1" s="4"/>
      <c r="H1" s="5"/>
      <c r="I1" s="6"/>
      <c r="J1" s="6"/>
      <c r="K1" s="6"/>
      <c r="L1" s="6"/>
      <c r="M1" s="6"/>
      <c r="N1" s="6"/>
      <c r="O1" s="6"/>
      <c r="P1" s="6"/>
      <c r="Q1" s="6"/>
      <c r="R1" s="6"/>
      <c r="S1" s="6"/>
      <c r="T1" s="6"/>
      <c r="U1" s="6"/>
      <c r="V1" s="6"/>
      <c r="W1" s="6"/>
      <c r="X1" s="6"/>
      <c r="Y1" s="6"/>
      <c r="Z1" s="6"/>
      <c r="AA1" s="6"/>
      <c r="AB1" s="6"/>
      <c r="AC1" s="6"/>
      <c r="AD1" s="6"/>
      <c r="AE1" s="6"/>
      <c r="AF1" s="6"/>
      <c r="AG1" s="6"/>
      <c r="AH1" s="6"/>
      <c r="AI1" s="7"/>
    </row>
    <row r="2" spans="1:35" ht="312" customHeight="1" thickBot="1">
      <c r="A2" s="20" t="s">
        <v>87</v>
      </c>
      <c r="B2" s="21"/>
      <c r="C2" s="21"/>
      <c r="D2" s="21"/>
      <c r="E2" s="21"/>
      <c r="F2" s="21"/>
      <c r="G2" s="21"/>
      <c r="H2" s="9"/>
      <c r="I2" s="10"/>
      <c r="J2" s="10"/>
      <c r="K2" s="10"/>
      <c r="L2" s="10"/>
      <c r="M2" s="10"/>
      <c r="N2" s="10"/>
      <c r="O2" s="10"/>
      <c r="P2" s="10"/>
      <c r="Q2" s="10"/>
      <c r="R2" s="10"/>
      <c r="S2" s="10"/>
      <c r="T2" s="10"/>
      <c r="U2" s="10"/>
      <c r="V2" s="10"/>
      <c r="W2" s="10"/>
      <c r="X2" s="10"/>
      <c r="Y2" s="10"/>
      <c r="Z2" s="10"/>
      <c r="AA2" s="10"/>
      <c r="AB2" s="10"/>
      <c r="AC2" s="10"/>
      <c r="AD2" s="10"/>
      <c r="AE2" s="10"/>
      <c r="AF2" s="10"/>
      <c r="AG2" s="10"/>
      <c r="AH2" s="10"/>
      <c r="AI2" s="11"/>
    </row>
    <row r="3" spans="1:35" ht="21.75" thickBot="1">
      <c r="A3" s="46" t="s">
        <v>0</v>
      </c>
      <c r="B3" s="47"/>
      <c r="C3" s="47"/>
      <c r="D3" s="47"/>
      <c r="E3" s="47"/>
      <c r="F3" s="47"/>
      <c r="G3" s="47"/>
      <c r="H3" s="9"/>
      <c r="I3" s="10"/>
      <c r="J3" s="10"/>
      <c r="K3" s="10"/>
      <c r="L3" s="10"/>
      <c r="M3" s="10"/>
      <c r="N3" s="10"/>
      <c r="O3" s="10"/>
      <c r="P3" s="10"/>
      <c r="Q3" s="10"/>
      <c r="R3" s="10"/>
      <c r="S3" s="10"/>
      <c r="T3" s="10"/>
      <c r="U3" s="10"/>
      <c r="V3" s="10"/>
      <c r="W3" s="10"/>
      <c r="X3" s="10"/>
      <c r="Y3" s="10"/>
      <c r="Z3" s="10"/>
      <c r="AA3" s="10"/>
      <c r="AB3" s="10"/>
      <c r="AC3" s="10"/>
      <c r="AD3" s="10"/>
      <c r="AE3" s="10"/>
      <c r="AF3" s="10"/>
      <c r="AG3" s="10"/>
      <c r="AH3" s="10"/>
      <c r="AI3" s="11"/>
    </row>
    <row r="4" spans="1:35" ht="16.5" thickBot="1">
      <c r="A4" s="60" t="s">
        <v>1</v>
      </c>
      <c r="B4" s="61" t="s">
        <v>2</v>
      </c>
      <c r="C4" s="60" t="s">
        <v>86</v>
      </c>
      <c r="D4" s="61" t="s">
        <v>3</v>
      </c>
      <c r="E4" s="61" t="s">
        <v>4</v>
      </c>
      <c r="F4" s="61" t="s">
        <v>5</v>
      </c>
      <c r="G4" s="62" t="s">
        <v>6</v>
      </c>
      <c r="H4" s="9"/>
      <c r="I4" s="10"/>
      <c r="J4" s="10"/>
      <c r="K4" s="10"/>
      <c r="L4" s="10"/>
      <c r="M4" s="10"/>
      <c r="N4" s="10"/>
      <c r="O4" s="10"/>
      <c r="P4" s="10"/>
      <c r="Q4" s="10"/>
      <c r="R4" s="10"/>
      <c r="S4" s="10"/>
      <c r="T4" s="10"/>
      <c r="U4" s="10"/>
      <c r="V4" s="10"/>
      <c r="W4" s="10"/>
      <c r="X4" s="10"/>
      <c r="Y4" s="10"/>
      <c r="Z4" s="10"/>
      <c r="AA4" s="10"/>
      <c r="AB4" s="10"/>
      <c r="AC4" s="10"/>
      <c r="AD4" s="10"/>
      <c r="AE4" s="10"/>
      <c r="AF4" s="10"/>
      <c r="AG4" s="10"/>
      <c r="AH4" s="10"/>
      <c r="AI4" s="11"/>
    </row>
    <row r="5" spans="1:35" s="12" customFormat="1">
      <c r="A5" s="22" t="s">
        <v>7</v>
      </c>
      <c r="B5" s="53" t="s">
        <v>8</v>
      </c>
      <c r="C5" s="48" t="s">
        <v>74</v>
      </c>
      <c r="D5" s="23" t="s">
        <v>9</v>
      </c>
      <c r="E5" s="23"/>
      <c r="F5" s="37"/>
      <c r="G5" s="25">
        <f>FeestKostenUitgebreid[[#This Row],[Aantal / Eenheid]]*FeestKostenUitgebreid[[#This Row],[Prijs per eenheid (€)]]</f>
        <v>0</v>
      </c>
      <c r="H5" s="9"/>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s="12" customFormat="1">
      <c r="A6" s="26" t="s">
        <v>7</v>
      </c>
      <c r="B6" s="54" t="s">
        <v>10</v>
      </c>
      <c r="C6" s="49"/>
      <c r="D6" s="27" t="s">
        <v>11</v>
      </c>
      <c r="E6" s="27"/>
      <c r="F6" s="38"/>
      <c r="G6" s="29">
        <f>FeestKostenUitgebreid[[#This Row],[Aantal / Eenheid]]*FeestKostenUitgebreid[[#This Row],[Prijs per eenheid (€)]]</f>
        <v>0</v>
      </c>
      <c r="H6" s="9"/>
      <c r="I6" s="10"/>
      <c r="J6" s="10"/>
      <c r="K6" s="10"/>
      <c r="L6" s="10"/>
      <c r="M6" s="10"/>
      <c r="N6" s="10"/>
      <c r="O6" s="10"/>
      <c r="P6" s="10"/>
      <c r="Q6" s="10"/>
      <c r="R6" s="10"/>
      <c r="S6" s="10"/>
      <c r="T6" s="10"/>
      <c r="U6" s="10"/>
      <c r="V6" s="10"/>
      <c r="W6" s="10"/>
      <c r="X6" s="10"/>
      <c r="Y6" s="10"/>
      <c r="Z6" s="10"/>
      <c r="AA6" s="10"/>
      <c r="AB6" s="10"/>
      <c r="AC6" s="10"/>
      <c r="AD6" s="10"/>
      <c r="AE6" s="10"/>
      <c r="AF6" s="10"/>
      <c r="AG6" s="10"/>
      <c r="AH6" s="10"/>
      <c r="AI6" s="11"/>
    </row>
    <row r="7" spans="1:35" s="12" customFormat="1">
      <c r="A7" s="27" t="s">
        <v>7</v>
      </c>
      <c r="B7" s="54" t="s">
        <v>12</v>
      </c>
      <c r="C7" s="49"/>
      <c r="D7" s="27" t="s">
        <v>13</v>
      </c>
      <c r="E7" s="27"/>
      <c r="F7" s="38"/>
      <c r="G7" s="29">
        <f>FeestKostenUitgebreid[[#This Row],[Aantal / Eenheid]]*FeestKostenUitgebreid[[#This Row],[Prijs per eenheid (€)]]</f>
        <v>0</v>
      </c>
      <c r="H7" s="9"/>
      <c r="I7" s="10"/>
      <c r="J7" s="10"/>
      <c r="K7" s="10"/>
      <c r="L7" s="10"/>
      <c r="M7" s="10"/>
      <c r="N7" s="10"/>
      <c r="O7" s="10"/>
      <c r="P7" s="10"/>
      <c r="Q7" s="10"/>
      <c r="R7" s="10"/>
      <c r="S7" s="10"/>
      <c r="T7" s="10"/>
      <c r="U7" s="10"/>
      <c r="V7" s="10"/>
      <c r="W7" s="10"/>
      <c r="X7" s="10"/>
      <c r="Y7" s="10"/>
      <c r="Z7" s="10"/>
      <c r="AA7" s="10"/>
      <c r="AB7" s="10"/>
      <c r="AC7" s="10"/>
      <c r="AD7" s="10"/>
      <c r="AE7" s="10"/>
      <c r="AF7" s="10"/>
      <c r="AG7" s="10"/>
      <c r="AH7" s="10"/>
      <c r="AI7" s="11"/>
    </row>
    <row r="8" spans="1:35" s="12" customFormat="1">
      <c r="A8" s="26" t="s">
        <v>7</v>
      </c>
      <c r="B8" s="54" t="s">
        <v>14</v>
      </c>
      <c r="C8" s="49"/>
      <c r="D8" s="27" t="s">
        <v>15</v>
      </c>
      <c r="E8" s="27"/>
      <c r="F8" s="38"/>
      <c r="G8" s="29">
        <f>FeestKostenUitgebreid[[#This Row],[Aantal / Eenheid]]*FeestKostenUitgebreid[[#This Row],[Prijs per eenheid (€)]]</f>
        <v>0</v>
      </c>
      <c r="H8" s="9"/>
      <c r="I8" s="10"/>
      <c r="J8" s="10"/>
      <c r="K8" s="10"/>
      <c r="L8" s="10"/>
      <c r="M8" s="10"/>
      <c r="N8" s="10"/>
      <c r="O8" s="10"/>
      <c r="P8" s="10"/>
      <c r="Q8" s="10"/>
      <c r="R8" s="10"/>
      <c r="S8" s="10"/>
      <c r="T8" s="10"/>
      <c r="U8" s="10"/>
      <c r="V8" s="10"/>
      <c r="W8" s="10"/>
      <c r="X8" s="10"/>
      <c r="Y8" s="10"/>
      <c r="Z8" s="10"/>
      <c r="AA8" s="10"/>
      <c r="AB8" s="10"/>
      <c r="AC8" s="10"/>
      <c r="AD8" s="10"/>
      <c r="AE8" s="10"/>
      <c r="AF8" s="10"/>
      <c r="AG8" s="10"/>
      <c r="AH8" s="10"/>
      <c r="AI8" s="11"/>
    </row>
    <row r="9" spans="1:35" s="12" customFormat="1">
      <c r="A9" s="26" t="s">
        <v>7</v>
      </c>
      <c r="B9" s="54" t="s">
        <v>16</v>
      </c>
      <c r="C9" s="49"/>
      <c r="D9" s="27" t="s">
        <v>17</v>
      </c>
      <c r="E9" s="27"/>
      <c r="F9" s="38"/>
      <c r="G9" s="29">
        <f>FeestKostenUitgebreid[[#This Row],[Aantal / Eenheid]]*FeestKostenUitgebreid[[#This Row],[Prijs per eenheid (€)]]</f>
        <v>0</v>
      </c>
      <c r="H9" s="9"/>
      <c r="I9" s="10"/>
      <c r="J9" s="10"/>
      <c r="K9" s="10"/>
      <c r="L9" s="10"/>
      <c r="M9" s="10"/>
      <c r="N9" s="10"/>
      <c r="O9" s="10"/>
      <c r="P9" s="10"/>
      <c r="Q9" s="10"/>
      <c r="R9" s="10"/>
      <c r="S9" s="10"/>
      <c r="T9" s="10"/>
      <c r="U9" s="10"/>
      <c r="V9" s="10"/>
      <c r="W9" s="10"/>
      <c r="X9" s="10"/>
      <c r="Y9" s="10"/>
      <c r="Z9" s="10"/>
      <c r="AA9" s="10"/>
      <c r="AB9" s="10"/>
      <c r="AC9" s="10"/>
      <c r="AD9" s="10"/>
      <c r="AE9" s="10"/>
      <c r="AF9" s="10"/>
      <c r="AG9" s="10"/>
      <c r="AH9" s="10"/>
      <c r="AI9" s="11"/>
    </row>
    <row r="10" spans="1:35" s="34" customFormat="1" ht="15.75" thickBot="1">
      <c r="A10" s="31"/>
      <c r="B10" s="32"/>
      <c r="C10" s="50"/>
      <c r="D10" s="32"/>
      <c r="E10" s="32"/>
      <c r="F10" s="39" t="s">
        <v>80</v>
      </c>
      <c r="G10" s="33">
        <f>SUM(G5:G9)</f>
        <v>0</v>
      </c>
      <c r="H10" s="9"/>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1"/>
    </row>
    <row r="11" spans="1:35" s="12" customFormat="1">
      <c r="A11" s="27" t="s">
        <v>18</v>
      </c>
      <c r="B11" s="27" t="s">
        <v>19</v>
      </c>
      <c r="C11" s="51" t="s">
        <v>74</v>
      </c>
      <c r="D11" s="27" t="s">
        <v>82</v>
      </c>
      <c r="E11" s="27"/>
      <c r="F11" s="38"/>
      <c r="G11" s="28">
        <f>FeestKostenUitgebreid[[#This Row],[Aantal / Eenheid]]*FeestKostenUitgebreid[[#This Row],[Prijs per eenheid (€)]]</f>
        <v>0</v>
      </c>
      <c r="H11" s="9"/>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1"/>
    </row>
    <row r="12" spans="1:35" s="12" customFormat="1">
      <c r="A12" s="27" t="s">
        <v>18</v>
      </c>
      <c r="B12" s="27" t="s">
        <v>20</v>
      </c>
      <c r="C12" s="51" t="s">
        <v>74</v>
      </c>
      <c r="D12" s="27" t="s">
        <v>21</v>
      </c>
      <c r="E12" s="27"/>
      <c r="F12" s="38"/>
      <c r="G12" s="28">
        <f>FeestKostenUitgebreid[[#This Row],[Aantal / Eenheid]]*FeestKostenUitgebreid[[#This Row],[Prijs per eenheid (€)]]</f>
        <v>0</v>
      </c>
      <c r="H12" s="9"/>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1"/>
    </row>
    <row r="13" spans="1:35" s="12" customFormat="1">
      <c r="A13" s="27" t="s">
        <v>18</v>
      </c>
      <c r="B13" s="27" t="s">
        <v>22</v>
      </c>
      <c r="C13" s="51" t="s">
        <v>74</v>
      </c>
      <c r="D13" s="27" t="s">
        <v>81</v>
      </c>
      <c r="E13" s="27"/>
      <c r="F13" s="38"/>
      <c r="G13" s="28">
        <f>FeestKostenUitgebreid[[#This Row],[Aantal / Eenheid]]*FeestKostenUitgebreid[[#This Row],[Prijs per eenheid (€)]]</f>
        <v>0</v>
      </c>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1"/>
    </row>
    <row r="14" spans="1:35" s="12" customFormat="1">
      <c r="A14" s="27" t="s">
        <v>18</v>
      </c>
      <c r="B14" s="27" t="s">
        <v>23</v>
      </c>
      <c r="C14" s="51" t="s">
        <v>74</v>
      </c>
      <c r="D14" s="27" t="s">
        <v>24</v>
      </c>
      <c r="E14" s="27"/>
      <c r="F14" s="38"/>
      <c r="G14" s="28">
        <f>FeestKostenUitgebreid[[#This Row],[Aantal / Eenheid]]*FeestKostenUitgebreid[[#This Row],[Prijs per eenheid (€)]]</f>
        <v>0</v>
      </c>
      <c r="H14" s="9"/>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1"/>
    </row>
    <row r="15" spans="1:35" ht="15.75" thickBot="1">
      <c r="A15" s="35"/>
      <c r="B15" s="35"/>
      <c r="C15" s="52"/>
      <c r="D15" s="35"/>
      <c r="E15" s="35"/>
      <c r="F15" s="40" t="s">
        <v>83</v>
      </c>
      <c r="G15" s="36">
        <f>SUM(G11:G14)</f>
        <v>0</v>
      </c>
      <c r="H15" s="9"/>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1"/>
    </row>
    <row r="16" spans="1:35" s="12" customFormat="1">
      <c r="A16" s="22" t="s">
        <v>25</v>
      </c>
      <c r="B16" s="23" t="s">
        <v>26</v>
      </c>
      <c r="C16" s="48"/>
      <c r="D16" s="23" t="s">
        <v>27</v>
      </c>
      <c r="E16" s="23"/>
      <c r="F16" s="37"/>
      <c r="G16" s="25">
        <f>FeestKostenUitgebreid[[#This Row],[Aantal / Eenheid]]*FeestKostenUitgebreid[[#This Row],[Prijs per eenheid (€)]]</f>
        <v>0</v>
      </c>
      <c r="H16" s="9"/>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1"/>
    </row>
    <row r="17" spans="1:35" s="12" customFormat="1" ht="14.25" customHeight="1">
      <c r="A17" s="26" t="s">
        <v>25</v>
      </c>
      <c r="B17" s="27" t="s">
        <v>28</v>
      </c>
      <c r="C17" s="49"/>
      <c r="D17" s="27" t="s">
        <v>29</v>
      </c>
      <c r="E17" s="27"/>
      <c r="F17" s="38"/>
      <c r="G17" s="29">
        <f>FeestKostenUitgebreid[[#This Row],[Aantal / Eenheid]]*FeestKostenUitgebreid[[#This Row],[Prijs per eenheid (€)]]</f>
        <v>0</v>
      </c>
      <c r="H17" s="9"/>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1"/>
    </row>
    <row r="18" spans="1:35" s="12" customFormat="1">
      <c r="A18" s="26" t="s">
        <v>25</v>
      </c>
      <c r="B18" s="27" t="s">
        <v>30</v>
      </c>
      <c r="C18" s="49"/>
      <c r="D18" s="27" t="s">
        <v>31</v>
      </c>
      <c r="E18" s="27"/>
      <c r="F18" s="38"/>
      <c r="G18" s="29">
        <f>FeestKostenUitgebreid[[#This Row],[Aantal / Eenheid]]*FeestKostenUitgebreid[[#This Row],[Prijs per eenheid (€)]]</f>
        <v>0</v>
      </c>
      <c r="H18" s="9"/>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1"/>
    </row>
    <row r="19" spans="1:35" s="12" customFormat="1">
      <c r="A19" s="26" t="s">
        <v>25</v>
      </c>
      <c r="B19" s="27" t="s">
        <v>32</v>
      </c>
      <c r="C19" s="49"/>
      <c r="D19" s="27" t="s">
        <v>33</v>
      </c>
      <c r="E19" s="27"/>
      <c r="F19" s="38"/>
      <c r="G19" s="29">
        <f>FeestKostenUitgebreid[[#This Row],[Aantal / Eenheid]]*FeestKostenUitgebreid[[#This Row],[Prijs per eenheid (€)]]</f>
        <v>0</v>
      </c>
      <c r="H19" s="9"/>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1"/>
    </row>
    <row r="20" spans="1:35" s="12" customFormat="1">
      <c r="A20" s="26" t="s">
        <v>25</v>
      </c>
      <c r="B20" s="27" t="s">
        <v>34</v>
      </c>
      <c r="C20" s="49"/>
      <c r="D20" s="27" t="s">
        <v>35</v>
      </c>
      <c r="E20" s="27"/>
      <c r="F20" s="38"/>
      <c r="G20" s="29">
        <f>FeestKostenUitgebreid[[#This Row],[Aantal / Eenheid]]*FeestKostenUitgebreid[[#This Row],[Prijs per eenheid (€)]]</f>
        <v>0</v>
      </c>
      <c r="H20" s="9"/>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1"/>
    </row>
    <row r="21" spans="1:35" s="34" customFormat="1" ht="15.75" thickBot="1">
      <c r="A21" s="31"/>
      <c r="B21" s="32"/>
      <c r="C21" s="50"/>
      <c r="D21" s="32"/>
      <c r="E21" s="32"/>
      <c r="F21" s="39" t="s">
        <v>79</v>
      </c>
      <c r="G21" s="33">
        <f>SUM(G16:G20)</f>
        <v>0</v>
      </c>
      <c r="H21" s="9"/>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1"/>
    </row>
    <row r="22" spans="1:35" ht="15.75" thickBot="1">
      <c r="A22" s="30"/>
      <c r="B22" s="30"/>
      <c r="C22" s="51"/>
      <c r="D22" s="30"/>
      <c r="E22" s="30"/>
      <c r="F22" s="41"/>
      <c r="G22" s="29"/>
      <c r="H22" s="9"/>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1"/>
    </row>
    <row r="23" spans="1:35" s="12" customFormat="1">
      <c r="A23" s="22" t="s">
        <v>36</v>
      </c>
      <c r="B23" s="23" t="s">
        <v>37</v>
      </c>
      <c r="C23" s="48"/>
      <c r="D23" s="23" t="s">
        <v>38</v>
      </c>
      <c r="E23" s="23"/>
      <c r="F23" s="37"/>
      <c r="G23" s="24">
        <f>FeestKostenUitgebreid[[#This Row],[Aantal / Eenheid]]*FeestKostenUitgebreid[[#This Row],[Prijs per eenheid (€)]]</f>
        <v>0</v>
      </c>
      <c r="H23" s="9"/>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1"/>
    </row>
    <row r="24" spans="1:35" s="12" customFormat="1">
      <c r="A24" s="26" t="s">
        <v>36</v>
      </c>
      <c r="B24" s="27" t="s">
        <v>39</v>
      </c>
      <c r="C24" s="49"/>
      <c r="D24" s="27" t="s">
        <v>40</v>
      </c>
      <c r="E24" s="27"/>
      <c r="F24" s="38"/>
      <c r="G24" s="28">
        <f>FeestKostenUitgebreid[[#This Row],[Aantal / Eenheid]]*FeestKostenUitgebreid[[#This Row],[Prijs per eenheid (€)]]</f>
        <v>0</v>
      </c>
      <c r="H24" s="9"/>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1"/>
    </row>
    <row r="25" spans="1:35" s="12" customFormat="1">
      <c r="A25" s="26" t="s">
        <v>36</v>
      </c>
      <c r="B25" s="27" t="s">
        <v>41</v>
      </c>
      <c r="C25" s="49"/>
      <c r="D25" s="27" t="s">
        <v>40</v>
      </c>
      <c r="E25" s="27"/>
      <c r="F25" s="38"/>
      <c r="G25" s="28">
        <f>FeestKostenUitgebreid[[#This Row],[Aantal / Eenheid]]*FeestKostenUitgebreid[[#This Row],[Prijs per eenheid (€)]]</f>
        <v>0</v>
      </c>
      <c r="H25" s="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1"/>
    </row>
    <row r="26" spans="1:35" s="12" customFormat="1">
      <c r="A26" s="26" t="s">
        <v>36</v>
      </c>
      <c r="B26" s="27" t="s">
        <v>42</v>
      </c>
      <c r="C26" s="49"/>
      <c r="D26" s="27" t="s">
        <v>43</v>
      </c>
      <c r="E26" s="27"/>
      <c r="F26" s="38"/>
      <c r="G26" s="28">
        <f>FeestKostenUitgebreid[[#This Row],[Aantal / Eenheid]]*FeestKostenUitgebreid[[#This Row],[Prijs per eenheid (€)]]</f>
        <v>0</v>
      </c>
      <c r="H26" s="9"/>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1"/>
    </row>
    <row r="27" spans="1:35" s="34" customFormat="1" ht="15.75" thickBot="1">
      <c r="A27" s="31"/>
      <c r="B27" s="32"/>
      <c r="C27" s="50"/>
      <c r="D27" s="32"/>
      <c r="E27" s="32"/>
      <c r="F27" s="39" t="s">
        <v>78</v>
      </c>
      <c r="G27" s="33">
        <f>SUM(G23:G26)</f>
        <v>0</v>
      </c>
      <c r="H27" s="9"/>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1"/>
    </row>
    <row r="28" spans="1:35" ht="15.75" thickBot="1">
      <c r="A28" s="30"/>
      <c r="B28" s="30"/>
      <c r="C28" s="51"/>
      <c r="D28" s="30"/>
      <c r="E28" s="30"/>
      <c r="F28" s="41"/>
      <c r="G28" s="29"/>
      <c r="H28" s="9"/>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1"/>
    </row>
    <row r="29" spans="1:35" s="12" customFormat="1">
      <c r="A29" s="22" t="s">
        <v>44</v>
      </c>
      <c r="B29" s="23" t="s">
        <v>45</v>
      </c>
      <c r="C29" s="48"/>
      <c r="D29" s="23" t="s">
        <v>13</v>
      </c>
      <c r="E29" s="23"/>
      <c r="F29" s="37"/>
      <c r="G29" s="25">
        <f>FeestKostenUitgebreid[[#This Row],[Aantal / Eenheid]]*FeestKostenUitgebreid[[#This Row],[Prijs per eenheid (€)]]</f>
        <v>0</v>
      </c>
      <c r="H29" s="9"/>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1"/>
    </row>
    <row r="30" spans="1:35" s="12" customFormat="1">
      <c r="A30" s="26" t="s">
        <v>44</v>
      </c>
      <c r="B30" s="27" t="s">
        <v>46</v>
      </c>
      <c r="C30" s="49"/>
      <c r="D30" s="27" t="s">
        <v>47</v>
      </c>
      <c r="E30" s="27"/>
      <c r="F30" s="38"/>
      <c r="G30" s="29">
        <f>FeestKostenUitgebreid[[#This Row],[Aantal / Eenheid]]*FeestKostenUitgebreid[[#This Row],[Prijs per eenheid (€)]]</f>
        <v>0</v>
      </c>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1"/>
    </row>
    <row r="31" spans="1:35" s="12" customFormat="1">
      <c r="A31" s="26" t="s">
        <v>44</v>
      </c>
      <c r="B31" s="27" t="s">
        <v>48</v>
      </c>
      <c r="C31" s="49"/>
      <c r="D31" s="27" t="s">
        <v>49</v>
      </c>
      <c r="E31" s="27"/>
      <c r="F31" s="38"/>
      <c r="G31" s="29">
        <f>FeestKostenUitgebreid[[#This Row],[Aantal / Eenheid]]*FeestKostenUitgebreid[[#This Row],[Prijs per eenheid (€)]]</f>
        <v>0</v>
      </c>
      <c r="H31" s="9"/>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1"/>
    </row>
    <row r="32" spans="1:35" s="12" customFormat="1">
      <c r="A32" s="26" t="s">
        <v>44</v>
      </c>
      <c r="B32" s="27" t="s">
        <v>50</v>
      </c>
      <c r="C32" s="49"/>
      <c r="D32" s="27" t="s">
        <v>51</v>
      </c>
      <c r="E32" s="27"/>
      <c r="F32" s="38"/>
      <c r="G32" s="29">
        <f>FeestKostenUitgebreid[[#This Row],[Aantal / Eenheid]]*FeestKostenUitgebreid[[#This Row],[Prijs per eenheid (€)]]</f>
        <v>0</v>
      </c>
      <c r="H32" s="9"/>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1"/>
    </row>
    <row r="33" spans="1:35" s="12" customFormat="1">
      <c r="A33" s="26" t="s">
        <v>44</v>
      </c>
      <c r="B33" s="27" t="s">
        <v>52</v>
      </c>
      <c r="C33" s="49"/>
      <c r="D33" s="27" t="s">
        <v>53</v>
      </c>
      <c r="E33" s="27"/>
      <c r="F33" s="38"/>
      <c r="G33" s="29">
        <f>FeestKostenUitgebreid[[#This Row],[Aantal / Eenheid]]*FeestKostenUitgebreid[[#This Row],[Prijs per eenheid (€)]]</f>
        <v>0</v>
      </c>
      <c r="H33" s="9"/>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1"/>
    </row>
    <row r="34" spans="1:35" s="34" customFormat="1" ht="15.75" thickBot="1">
      <c r="A34" s="31"/>
      <c r="B34" s="32"/>
      <c r="C34" s="50"/>
      <c r="D34" s="32"/>
      <c r="E34" s="32"/>
      <c r="F34" s="44" t="s">
        <v>77</v>
      </c>
      <c r="G34" s="33">
        <f>SUM(G29:G33)</f>
        <v>0</v>
      </c>
      <c r="H34" s="9"/>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1"/>
    </row>
    <row r="35" spans="1:35" ht="15.75" thickBot="1">
      <c r="A35" s="30"/>
      <c r="B35" s="30"/>
      <c r="C35" s="51"/>
      <c r="D35" s="30"/>
      <c r="E35" s="30"/>
      <c r="F35" s="41"/>
      <c r="G35" s="29"/>
      <c r="H35" s="9"/>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1"/>
    </row>
    <row r="36" spans="1:35" s="12" customFormat="1">
      <c r="A36" s="22" t="s">
        <v>54</v>
      </c>
      <c r="B36" s="23" t="s">
        <v>55</v>
      </c>
      <c r="C36" s="48" t="s">
        <v>74</v>
      </c>
      <c r="D36" s="23" t="s">
        <v>56</v>
      </c>
      <c r="E36" s="23"/>
      <c r="F36" s="37"/>
      <c r="G36" s="25">
        <f>FeestKostenUitgebreid[[#This Row],[Aantal / Eenheid]]*FeestKostenUitgebreid[[#This Row],[Prijs per eenheid (€)]]</f>
        <v>0</v>
      </c>
      <c r="H36" s="9"/>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1"/>
    </row>
    <row r="37" spans="1:35" s="12" customFormat="1">
      <c r="A37" s="26" t="s">
        <v>54</v>
      </c>
      <c r="B37" s="27" t="s">
        <v>57</v>
      </c>
      <c r="C37" s="49" t="s">
        <v>74</v>
      </c>
      <c r="D37" s="27" t="s">
        <v>58</v>
      </c>
      <c r="E37" s="27"/>
      <c r="F37" s="38"/>
      <c r="G37" s="29">
        <f>FeestKostenUitgebreid[[#This Row],[Aantal / Eenheid]]*FeestKostenUitgebreid[[#This Row],[Prijs per eenheid (€)]]</f>
        <v>0</v>
      </c>
      <c r="H37" s="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1"/>
    </row>
    <row r="38" spans="1:35" s="12" customFormat="1">
      <c r="A38" s="26" t="s">
        <v>54</v>
      </c>
      <c r="B38" s="27" t="s">
        <v>59</v>
      </c>
      <c r="C38" s="49"/>
      <c r="D38" s="27" t="s">
        <v>51</v>
      </c>
      <c r="E38" s="27"/>
      <c r="F38" s="38"/>
      <c r="G38" s="29">
        <f>FeestKostenUitgebreid[[#This Row],[Aantal / Eenheid]]*FeestKostenUitgebreid[[#This Row],[Prijs per eenheid (€)]]</f>
        <v>0</v>
      </c>
      <c r="H38" s="9"/>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1"/>
    </row>
    <row r="39" spans="1:35" s="12" customFormat="1">
      <c r="A39" s="26" t="s">
        <v>54</v>
      </c>
      <c r="B39" s="27" t="s">
        <v>73</v>
      </c>
      <c r="C39" s="49" t="s">
        <v>74</v>
      </c>
      <c r="D39" s="27" t="s">
        <v>15</v>
      </c>
      <c r="E39" s="27"/>
      <c r="F39" s="38"/>
      <c r="G39" s="29">
        <f>FeestKostenUitgebreid[[#This Row],[Aantal / Eenheid]]*FeestKostenUitgebreid[[#This Row],[Prijs per eenheid (€)]]</f>
        <v>0</v>
      </c>
      <c r="H39" s="9"/>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1"/>
    </row>
    <row r="40" spans="1:35" s="34" customFormat="1" ht="15.75" thickBot="1">
      <c r="A40" s="31"/>
      <c r="B40" s="32"/>
      <c r="C40" s="50"/>
      <c r="D40" s="32"/>
      <c r="E40" s="45"/>
      <c r="F40" s="44" t="s">
        <v>76</v>
      </c>
      <c r="G40" s="33">
        <f>SUM(G36:G39)</f>
        <v>0</v>
      </c>
      <c r="H40" s="9"/>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1"/>
    </row>
    <row r="41" spans="1:35" ht="15.75" thickBot="1">
      <c r="A41" s="30"/>
      <c r="B41" s="30"/>
      <c r="C41" s="51"/>
      <c r="D41" s="30"/>
      <c r="E41" s="30"/>
      <c r="F41" s="41"/>
      <c r="G41" s="29"/>
      <c r="H41" s="9"/>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1"/>
    </row>
    <row r="42" spans="1:35" s="12" customFormat="1">
      <c r="A42" s="22" t="s">
        <v>60</v>
      </c>
      <c r="B42" s="23" t="s">
        <v>61</v>
      </c>
      <c r="C42" s="48" t="s">
        <v>74</v>
      </c>
      <c r="D42" s="23" t="s">
        <v>24</v>
      </c>
      <c r="E42" s="23"/>
      <c r="F42" s="37"/>
      <c r="G42" s="25">
        <f>FeestKostenUitgebreid[[#This Row],[Aantal / Eenheid]]*FeestKostenUitgebreid[[#This Row],[Prijs per eenheid (€)]]</f>
        <v>0</v>
      </c>
      <c r="H42" s="9"/>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1"/>
    </row>
    <row r="43" spans="1:35" s="12" customFormat="1">
      <c r="A43" s="26" t="s">
        <v>60</v>
      </c>
      <c r="B43" s="27" t="s">
        <v>62</v>
      </c>
      <c r="C43" s="49"/>
      <c r="D43" s="27" t="s">
        <v>63</v>
      </c>
      <c r="E43" s="27"/>
      <c r="F43" s="38"/>
      <c r="G43" s="29">
        <f>FeestKostenUitgebreid[[#This Row],[Aantal / Eenheid]]*FeestKostenUitgebreid[[#This Row],[Prijs per eenheid (€)]]</f>
        <v>0</v>
      </c>
      <c r="H43" s="9"/>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1"/>
    </row>
    <row r="44" spans="1:35" s="12" customFormat="1">
      <c r="A44" s="26" t="s">
        <v>60</v>
      </c>
      <c r="B44" s="27" t="s">
        <v>64</v>
      </c>
      <c r="C44" s="49"/>
      <c r="D44" s="27" t="s">
        <v>65</v>
      </c>
      <c r="E44" s="27"/>
      <c r="F44" s="38"/>
      <c r="G44" s="29">
        <f>FeestKostenUitgebreid[[#This Row],[Aantal / Eenheid]]*FeestKostenUitgebreid[[#This Row],[Prijs per eenheid (€)]]</f>
        <v>0</v>
      </c>
      <c r="H44" s="9"/>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1"/>
    </row>
    <row r="45" spans="1:35" s="12" customFormat="1">
      <c r="A45" s="26" t="s">
        <v>60</v>
      </c>
      <c r="B45" s="27" t="s">
        <v>66</v>
      </c>
      <c r="C45" s="49"/>
      <c r="D45" s="27" t="s">
        <v>67</v>
      </c>
      <c r="E45" s="27"/>
      <c r="F45" s="38"/>
      <c r="G45" s="29">
        <f>FeestKostenUitgebreid[[#This Row],[Aantal / Eenheid]]*FeestKostenUitgebreid[[#This Row],[Prijs per eenheid (€)]]</f>
        <v>0</v>
      </c>
      <c r="H45" s="9"/>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1"/>
    </row>
    <row r="46" spans="1:35" s="12" customFormat="1">
      <c r="A46" s="26" t="s">
        <v>60</v>
      </c>
      <c r="B46" s="27" t="s">
        <v>68</v>
      </c>
      <c r="C46" s="49"/>
      <c r="D46" s="27" t="s">
        <v>69</v>
      </c>
      <c r="E46" s="27"/>
      <c r="F46" s="38"/>
      <c r="G46" s="29">
        <f>FeestKostenUitgebreid[[#This Row],[Aantal / Eenheid]]*FeestKostenUitgebreid[[#This Row],[Prijs per eenheid (€)]]</f>
        <v>0</v>
      </c>
      <c r="H46" s="9"/>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1"/>
    </row>
    <row r="47" spans="1:35" s="12" customFormat="1">
      <c r="A47" s="26" t="s">
        <v>60</v>
      </c>
      <c r="B47" s="27" t="s">
        <v>70</v>
      </c>
      <c r="C47" s="49" t="s">
        <v>74</v>
      </c>
      <c r="D47" s="27" t="s">
        <v>71</v>
      </c>
      <c r="E47" s="27"/>
      <c r="F47" s="38"/>
      <c r="G47" s="29">
        <f>FeestKostenUitgebreid[[#This Row],[Aantal / Eenheid]]*FeestKostenUitgebreid[[#This Row],[Prijs per eenheid (€)]]</f>
        <v>0</v>
      </c>
      <c r="H47" s="9"/>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1"/>
    </row>
    <row r="48" spans="1:35" s="12" customFormat="1">
      <c r="A48" s="26" t="s">
        <v>60</v>
      </c>
      <c r="B48" s="27" t="s">
        <v>72</v>
      </c>
      <c r="C48" s="49"/>
      <c r="D48" s="27" t="s">
        <v>17</v>
      </c>
      <c r="E48" s="27"/>
      <c r="F48" s="38"/>
      <c r="G48" s="29">
        <f>FeestKostenUitgebreid[[#This Row],[Aantal / Eenheid]]*FeestKostenUitgebreid[[#This Row],[Prijs per eenheid (€)]]</f>
        <v>0</v>
      </c>
      <c r="H48" s="9"/>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1"/>
    </row>
    <row r="49" spans="1:35" s="34" customFormat="1" ht="15.75" thickBot="1">
      <c r="A49" s="31"/>
      <c r="B49" s="32"/>
      <c r="C49" s="32"/>
      <c r="D49" s="32"/>
      <c r="E49" s="45"/>
      <c r="F49" s="44" t="s">
        <v>75</v>
      </c>
      <c r="G49" s="33">
        <f>SUM(G42:G48)</f>
        <v>0</v>
      </c>
      <c r="H49" s="9"/>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1"/>
    </row>
    <row r="50" spans="1:35" s="13" customFormat="1" ht="25.5" customHeight="1">
      <c r="A50" s="17"/>
      <c r="B50" s="17"/>
      <c r="C50" s="17"/>
      <c r="D50" s="17"/>
      <c r="E50" s="18" t="s">
        <v>84</v>
      </c>
      <c r="F50" s="42"/>
      <c r="G50" s="19">
        <f>G49+G40+G34+G27+G21+G15+G10</f>
        <v>0</v>
      </c>
      <c r="H50" s="9"/>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1"/>
    </row>
    <row r="51" spans="1:35">
      <c r="A51" s="10"/>
      <c r="B51" s="10"/>
      <c r="C51" s="10"/>
      <c r="D51" s="10"/>
      <c r="E51" s="10"/>
      <c r="F51" s="10"/>
      <c r="G51" s="10"/>
      <c r="H51" s="9"/>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1"/>
    </row>
    <row r="52" spans="1:35">
      <c r="A52" s="10"/>
      <c r="B52" s="10"/>
      <c r="C52" s="10"/>
      <c r="D52" s="10"/>
      <c r="E52" s="10"/>
      <c r="F52" s="10"/>
      <c r="G52" s="10"/>
      <c r="H52" s="9"/>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1"/>
    </row>
    <row r="53" spans="1:35">
      <c r="A53" s="10"/>
      <c r="B53" s="10"/>
      <c r="C53" s="10"/>
      <c r="D53" s="10"/>
      <c r="E53" s="10"/>
      <c r="F53" s="10"/>
      <c r="G53" s="10"/>
      <c r="H53" s="9"/>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1"/>
    </row>
    <row r="54" spans="1:35">
      <c r="A54" s="10"/>
      <c r="B54" s="10"/>
      <c r="C54" s="10"/>
      <c r="D54" s="10"/>
      <c r="E54" s="10"/>
      <c r="F54" s="10"/>
      <c r="G54" s="10"/>
      <c r="H54" s="9"/>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1"/>
    </row>
    <row r="55" spans="1:35">
      <c r="A55" s="10"/>
      <c r="B55" s="10"/>
      <c r="C55" s="10"/>
      <c r="D55" s="10"/>
      <c r="E55" s="10"/>
      <c r="F55" s="10"/>
      <c r="G55" s="10"/>
      <c r="H55" s="9"/>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1"/>
    </row>
    <row r="56" spans="1:35">
      <c r="A56" s="10"/>
      <c r="B56" s="10"/>
      <c r="C56" s="10"/>
      <c r="D56" s="10"/>
      <c r="E56" s="10"/>
      <c r="F56" s="10"/>
      <c r="G56" s="10"/>
      <c r="H56" s="9"/>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1"/>
    </row>
    <row r="57" spans="1:35">
      <c r="A57" s="10"/>
      <c r="B57" s="10"/>
      <c r="C57" s="10"/>
      <c r="D57" s="10"/>
      <c r="E57" s="10"/>
      <c r="F57" s="10"/>
      <c r="G57" s="10"/>
      <c r="H57" s="9"/>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1"/>
    </row>
    <row r="58" spans="1:35">
      <c r="A58" s="10"/>
      <c r="B58" s="10"/>
      <c r="C58" s="10"/>
      <c r="D58" s="10"/>
      <c r="E58" s="10"/>
      <c r="F58" s="10"/>
      <c r="G58" s="10"/>
      <c r="H58" s="9"/>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1"/>
    </row>
    <row r="59" spans="1:35">
      <c r="A59" s="10"/>
      <c r="B59" s="10"/>
      <c r="C59" s="10"/>
      <c r="D59" s="10"/>
      <c r="E59" s="10"/>
      <c r="F59" s="10"/>
      <c r="G59" s="10"/>
      <c r="H59" s="9"/>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1"/>
    </row>
    <row r="60" spans="1:35">
      <c r="A60" s="10"/>
      <c r="B60" s="10"/>
      <c r="C60" s="10"/>
      <c r="D60" s="10"/>
      <c r="E60" s="10"/>
      <c r="F60" s="10"/>
      <c r="G60" s="10"/>
      <c r="H60" s="9"/>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1"/>
    </row>
    <row r="61" spans="1:35">
      <c r="A61" s="10"/>
      <c r="B61" s="10"/>
      <c r="C61" s="10"/>
      <c r="D61" s="10"/>
      <c r="E61" s="10"/>
      <c r="F61" s="10"/>
      <c r="G61" s="10"/>
      <c r="H61" s="9"/>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1"/>
    </row>
    <row r="62" spans="1:35">
      <c r="A62" s="10"/>
      <c r="B62" s="10"/>
      <c r="C62" s="10"/>
      <c r="D62" s="10"/>
      <c r="E62" s="10"/>
      <c r="F62" s="10"/>
      <c r="G62" s="10"/>
      <c r="H62" s="9"/>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1"/>
    </row>
    <row r="63" spans="1:35">
      <c r="A63" s="10"/>
      <c r="B63" s="10"/>
      <c r="C63" s="10"/>
      <c r="D63" s="10"/>
      <c r="E63" s="10"/>
      <c r="F63" s="10"/>
      <c r="G63" s="10"/>
      <c r="H63" s="9"/>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1"/>
    </row>
    <row r="64" spans="1:35">
      <c r="A64" s="10"/>
      <c r="B64" s="10"/>
      <c r="C64" s="10"/>
      <c r="D64" s="10"/>
      <c r="E64" s="10"/>
      <c r="F64" s="10"/>
      <c r="G64" s="10"/>
      <c r="H64" s="9"/>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1"/>
    </row>
    <row r="65" spans="1:35">
      <c r="A65" s="10"/>
      <c r="B65" s="10"/>
      <c r="C65" s="10"/>
      <c r="D65" s="10"/>
      <c r="E65" s="10"/>
      <c r="F65" s="10"/>
      <c r="G65" s="10"/>
      <c r="H65" s="9"/>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1"/>
    </row>
    <row r="66" spans="1:35">
      <c r="A66" s="10"/>
      <c r="B66" s="10"/>
      <c r="C66" s="10"/>
      <c r="D66" s="10"/>
      <c r="E66" s="10"/>
      <c r="F66" s="10"/>
      <c r="G66" s="10"/>
      <c r="H66" s="9"/>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1"/>
    </row>
    <row r="67" spans="1:35">
      <c r="A67" s="10"/>
      <c r="B67" s="10"/>
      <c r="C67" s="10"/>
      <c r="D67" s="10"/>
      <c r="E67" s="10"/>
      <c r="F67" s="10"/>
      <c r="G67" s="10"/>
      <c r="H67" s="9"/>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1"/>
    </row>
    <row r="68" spans="1:35">
      <c r="A68" s="10"/>
      <c r="B68" s="10"/>
      <c r="C68" s="10"/>
      <c r="D68" s="10"/>
      <c r="E68" s="10"/>
      <c r="F68" s="10"/>
      <c r="G68" s="10"/>
      <c r="H68" s="9"/>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1"/>
    </row>
    <row r="69" spans="1:35">
      <c r="A69" s="10"/>
      <c r="B69" s="10"/>
      <c r="C69" s="10"/>
      <c r="D69" s="10"/>
      <c r="E69" s="10"/>
      <c r="F69" s="10"/>
      <c r="G69" s="10"/>
      <c r="H69" s="9"/>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1"/>
    </row>
    <row r="70" spans="1:35">
      <c r="A70" s="10"/>
      <c r="B70" s="10"/>
      <c r="C70" s="10"/>
      <c r="D70" s="10"/>
      <c r="E70" s="10"/>
      <c r="F70" s="10"/>
      <c r="G70" s="10"/>
      <c r="H70" s="9"/>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1"/>
    </row>
    <row r="71" spans="1:35">
      <c r="A71" s="10"/>
      <c r="B71" s="10"/>
      <c r="C71" s="10"/>
      <c r="D71" s="10"/>
      <c r="E71" s="10"/>
      <c r="F71" s="10"/>
      <c r="G71" s="10"/>
      <c r="H71" s="9"/>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1"/>
    </row>
    <row r="72" spans="1:35">
      <c r="A72" s="10"/>
      <c r="B72" s="10"/>
      <c r="C72" s="10"/>
      <c r="D72" s="10"/>
      <c r="E72" s="10"/>
      <c r="F72" s="10"/>
      <c r="G72" s="10"/>
      <c r="H72" s="9"/>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1"/>
    </row>
    <row r="73" spans="1:35">
      <c r="A73" s="10"/>
      <c r="B73" s="10"/>
      <c r="C73" s="10"/>
      <c r="D73" s="10"/>
      <c r="E73" s="10"/>
      <c r="F73" s="10"/>
      <c r="G73" s="10"/>
      <c r="H73" s="9"/>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1"/>
    </row>
    <row r="74" spans="1:35">
      <c r="A74" s="10"/>
      <c r="B74" s="10"/>
      <c r="C74" s="10"/>
      <c r="D74" s="10"/>
      <c r="E74" s="10"/>
      <c r="F74" s="10"/>
      <c r="G74" s="10"/>
      <c r="H74" s="9"/>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1"/>
    </row>
    <row r="75" spans="1:35">
      <c r="A75" s="10"/>
      <c r="B75" s="10"/>
      <c r="C75" s="10"/>
      <c r="D75" s="10"/>
      <c r="E75" s="10"/>
      <c r="F75" s="10"/>
      <c r="G75" s="10"/>
      <c r="H75" s="9"/>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1"/>
    </row>
    <row r="76" spans="1:35">
      <c r="A76" s="10"/>
      <c r="B76" s="10"/>
      <c r="C76" s="10"/>
      <c r="D76" s="10"/>
      <c r="E76" s="10"/>
      <c r="F76" s="10"/>
      <c r="G76" s="10"/>
      <c r="H76" s="9"/>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1"/>
    </row>
    <row r="77" spans="1:35">
      <c r="A77" s="10"/>
      <c r="B77" s="10"/>
      <c r="C77" s="10"/>
      <c r="D77" s="10"/>
      <c r="E77" s="10"/>
      <c r="F77" s="10"/>
      <c r="G77" s="10"/>
      <c r="H77" s="9"/>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1"/>
    </row>
    <row r="78" spans="1:35">
      <c r="A78" s="10"/>
      <c r="B78" s="10"/>
      <c r="C78" s="10"/>
      <c r="D78" s="10"/>
      <c r="E78" s="10"/>
      <c r="F78" s="10"/>
      <c r="G78" s="10"/>
      <c r="H78" s="9"/>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1"/>
    </row>
    <row r="79" spans="1:35">
      <c r="A79" s="10"/>
      <c r="B79" s="10"/>
      <c r="C79" s="10"/>
      <c r="D79" s="10"/>
      <c r="E79" s="10"/>
      <c r="F79" s="10"/>
      <c r="G79" s="10"/>
      <c r="H79" s="9"/>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1"/>
    </row>
    <row r="80" spans="1:35">
      <c r="A80" s="10"/>
      <c r="B80" s="10"/>
      <c r="C80" s="10"/>
      <c r="D80" s="10"/>
      <c r="E80" s="10"/>
      <c r="F80" s="10"/>
      <c r="G80" s="10"/>
      <c r="H80" s="9"/>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1"/>
    </row>
    <row r="81" spans="1:35">
      <c r="A81" s="10"/>
      <c r="B81" s="10"/>
      <c r="C81" s="10"/>
      <c r="D81" s="10"/>
      <c r="E81" s="10"/>
      <c r="F81" s="10"/>
      <c r="G81" s="10"/>
      <c r="H81" s="9"/>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1"/>
    </row>
    <row r="82" spans="1:35">
      <c r="A82" s="10"/>
      <c r="B82" s="10"/>
      <c r="C82" s="10"/>
      <c r="D82" s="10"/>
      <c r="E82" s="10"/>
      <c r="F82" s="10"/>
      <c r="G82" s="10"/>
      <c r="H82" s="9"/>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1"/>
    </row>
    <row r="83" spans="1:35">
      <c r="A83" s="10"/>
      <c r="B83" s="10"/>
      <c r="C83" s="10"/>
      <c r="D83" s="10"/>
      <c r="E83" s="10"/>
      <c r="F83" s="10"/>
      <c r="G83" s="10"/>
      <c r="H83" s="9"/>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1"/>
    </row>
    <row r="84" spans="1:35">
      <c r="A84" s="10"/>
      <c r="B84" s="10"/>
      <c r="C84" s="10"/>
      <c r="D84" s="10"/>
      <c r="E84" s="10"/>
      <c r="F84" s="10"/>
      <c r="G84" s="10"/>
      <c r="H84" s="9"/>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1"/>
    </row>
    <row r="85" spans="1:35">
      <c r="A85" s="10"/>
      <c r="B85" s="10"/>
      <c r="C85" s="10"/>
      <c r="D85" s="10"/>
      <c r="E85" s="10"/>
      <c r="F85" s="10"/>
      <c r="G85" s="10"/>
      <c r="H85" s="9"/>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1"/>
    </row>
    <row r="86" spans="1:35">
      <c r="A86" s="10"/>
      <c r="B86" s="10"/>
      <c r="C86" s="10"/>
      <c r="D86" s="10"/>
      <c r="E86" s="10"/>
      <c r="F86" s="10"/>
      <c r="G86" s="10"/>
      <c r="H86" s="9"/>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1"/>
    </row>
    <row r="87" spans="1:35">
      <c r="A87" s="10"/>
      <c r="B87" s="10"/>
      <c r="C87" s="10"/>
      <c r="D87" s="10"/>
      <c r="E87" s="10"/>
      <c r="F87" s="10"/>
      <c r="G87" s="10"/>
      <c r="H87" s="9"/>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1"/>
    </row>
    <row r="88" spans="1:35">
      <c r="A88" s="10"/>
      <c r="B88" s="10"/>
      <c r="C88" s="10"/>
      <c r="D88" s="10"/>
      <c r="E88" s="10"/>
      <c r="F88" s="10"/>
      <c r="G88" s="10"/>
      <c r="H88" s="9"/>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1"/>
    </row>
    <row r="89" spans="1:35">
      <c r="A89" s="10"/>
      <c r="B89" s="10"/>
      <c r="C89" s="10"/>
      <c r="D89" s="10"/>
      <c r="E89" s="10"/>
      <c r="F89" s="10"/>
      <c r="G89" s="10"/>
      <c r="H89" s="9"/>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1"/>
    </row>
    <row r="90" spans="1:35">
      <c r="A90" s="10"/>
      <c r="B90" s="10"/>
      <c r="C90" s="10"/>
      <c r="D90" s="10"/>
      <c r="E90" s="10"/>
      <c r="F90" s="10"/>
      <c r="G90" s="10"/>
      <c r="H90" s="9"/>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1"/>
    </row>
    <row r="91" spans="1:35">
      <c r="A91" s="10"/>
      <c r="B91" s="10"/>
      <c r="C91" s="10"/>
      <c r="D91" s="10"/>
      <c r="E91" s="10"/>
      <c r="F91" s="10"/>
      <c r="G91" s="10"/>
      <c r="H91" s="9"/>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1"/>
    </row>
    <row r="92" spans="1:35">
      <c r="A92" s="10"/>
      <c r="B92" s="10"/>
      <c r="C92" s="10"/>
      <c r="D92" s="10"/>
      <c r="E92" s="10"/>
      <c r="F92" s="10"/>
      <c r="G92" s="10"/>
      <c r="H92" s="9"/>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1"/>
    </row>
    <row r="93" spans="1:35">
      <c r="A93" s="10"/>
      <c r="B93" s="10"/>
      <c r="C93" s="10"/>
      <c r="D93" s="10"/>
      <c r="E93" s="10"/>
      <c r="F93" s="10"/>
      <c r="G93" s="10"/>
      <c r="H93" s="9"/>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1"/>
    </row>
    <row r="94" spans="1:35">
      <c r="A94" s="10"/>
      <c r="B94" s="10"/>
      <c r="C94" s="10"/>
      <c r="D94" s="10"/>
      <c r="E94" s="10"/>
      <c r="F94" s="10"/>
      <c r="G94" s="10"/>
      <c r="H94" s="9"/>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1"/>
    </row>
    <row r="95" spans="1:35">
      <c r="A95" s="10"/>
      <c r="B95" s="10"/>
      <c r="C95" s="10"/>
      <c r="D95" s="10"/>
      <c r="E95" s="10"/>
      <c r="F95" s="10"/>
      <c r="G95" s="10"/>
      <c r="H95" s="9"/>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1"/>
    </row>
    <row r="96" spans="1:35">
      <c r="A96" s="10"/>
      <c r="B96" s="10"/>
      <c r="C96" s="10"/>
      <c r="D96" s="10"/>
      <c r="E96" s="10"/>
      <c r="F96" s="10"/>
      <c r="G96" s="10"/>
      <c r="H96" s="9"/>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1"/>
    </row>
    <row r="97" spans="1:35">
      <c r="A97" s="10"/>
      <c r="B97" s="10"/>
      <c r="C97" s="10"/>
      <c r="D97" s="10"/>
      <c r="E97" s="10"/>
      <c r="F97" s="10"/>
      <c r="G97" s="10"/>
      <c r="H97" s="9"/>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1"/>
    </row>
    <row r="98" spans="1:35">
      <c r="A98" s="10"/>
      <c r="B98" s="10"/>
      <c r="C98" s="10"/>
      <c r="D98" s="10"/>
      <c r="E98" s="10"/>
      <c r="F98" s="10"/>
      <c r="G98" s="10"/>
      <c r="H98" s="9"/>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1"/>
    </row>
    <row r="99" spans="1:35">
      <c r="A99" s="10"/>
      <c r="B99" s="10"/>
      <c r="C99" s="10"/>
      <c r="D99" s="10"/>
      <c r="E99" s="10"/>
      <c r="F99" s="10"/>
      <c r="G99" s="10"/>
      <c r="H99" s="9"/>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1"/>
    </row>
    <row r="100" spans="1:35">
      <c r="H100" s="9"/>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1"/>
    </row>
    <row r="101" spans="1:35">
      <c r="H101" s="9"/>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1"/>
    </row>
    <row r="102" spans="1:35">
      <c r="H102" s="9"/>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1"/>
    </row>
    <row r="103" spans="1:35">
      <c r="H103" s="9"/>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1"/>
    </row>
    <row r="104" spans="1:35">
      <c r="H104" s="9"/>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1"/>
    </row>
    <row r="105" spans="1:35">
      <c r="H105" s="9"/>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1"/>
    </row>
    <row r="106" spans="1:35">
      <c r="H106" s="9"/>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1"/>
    </row>
    <row r="107" spans="1:35">
      <c r="H107" s="9"/>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1"/>
    </row>
    <row r="108" spans="1:35">
      <c r="H108" s="9"/>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1"/>
    </row>
    <row r="109" spans="1:35">
      <c r="H109" s="9"/>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1"/>
    </row>
    <row r="110" spans="1:35">
      <c r="H110" s="9"/>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1"/>
    </row>
    <row r="111" spans="1:35">
      <c r="H111" s="9"/>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1"/>
    </row>
    <row r="112" spans="1:35">
      <c r="H112" s="9"/>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1"/>
    </row>
    <row r="113" spans="8:35">
      <c r="H113" s="9"/>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1"/>
    </row>
    <row r="114" spans="8:35">
      <c r="H114" s="9"/>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1"/>
    </row>
    <row r="115" spans="8:35">
      <c r="H115" s="9"/>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1"/>
    </row>
    <row r="116" spans="8:35">
      <c r="H116" s="9"/>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1"/>
    </row>
    <row r="117" spans="8:35">
      <c r="H117" s="9"/>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1"/>
    </row>
    <row r="118" spans="8:35">
      <c r="H118" s="9"/>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1"/>
    </row>
    <row r="119" spans="8:35">
      <c r="H119" s="9"/>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1"/>
    </row>
    <row r="120" spans="8:35">
      <c r="H120" s="9"/>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1"/>
    </row>
    <row r="121" spans="8:35">
      <c r="H121" s="9"/>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1"/>
    </row>
    <row r="122" spans="8:35">
      <c r="H122" s="9"/>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1"/>
    </row>
    <row r="123" spans="8:35">
      <c r="H123" s="9"/>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1"/>
    </row>
    <row r="124" spans="8:35">
      <c r="H124" s="9"/>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1"/>
    </row>
    <row r="125" spans="8:35">
      <c r="H125" s="9"/>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1"/>
    </row>
    <row r="126" spans="8:35">
      <c r="H126" s="9"/>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1"/>
    </row>
    <row r="127" spans="8:35">
      <c r="H127" s="9"/>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1"/>
    </row>
    <row r="128" spans="8:35">
      <c r="H128" s="9"/>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1"/>
    </row>
    <row r="129" spans="8:35">
      <c r="H129" s="9"/>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1"/>
    </row>
    <row r="130" spans="8:35">
      <c r="H130" s="9"/>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1"/>
    </row>
    <row r="131" spans="8:35">
      <c r="H131" s="9"/>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1"/>
    </row>
    <row r="132" spans="8:35">
      <c r="H132" s="9"/>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1"/>
    </row>
    <row r="133" spans="8:35">
      <c r="H133" s="9"/>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1"/>
    </row>
    <row r="134" spans="8:35">
      <c r="H134" s="9"/>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1"/>
    </row>
    <row r="135" spans="8:35">
      <c r="H135" s="9"/>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1"/>
    </row>
    <row r="136" spans="8:35">
      <c r="H136" s="9"/>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1"/>
    </row>
    <row r="137" spans="8:35">
      <c r="H137" s="9"/>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1"/>
    </row>
    <row r="138" spans="8:35">
      <c r="H138" s="9"/>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1"/>
    </row>
    <row r="139" spans="8:35">
      <c r="H139" s="9"/>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1"/>
    </row>
    <row r="140" spans="8:35">
      <c r="H140" s="9"/>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1"/>
    </row>
    <row r="141" spans="8:35">
      <c r="H141" s="9"/>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1"/>
    </row>
    <row r="142" spans="8:35">
      <c r="H142" s="9"/>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1"/>
    </row>
    <row r="143" spans="8:35">
      <c r="H143" s="9"/>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1"/>
    </row>
    <row r="144" spans="8:35">
      <c r="H144" s="9"/>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1"/>
    </row>
    <row r="145" spans="8:35">
      <c r="H145" s="9"/>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1"/>
    </row>
    <row r="146" spans="8:35">
      <c r="H146" s="9"/>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1"/>
    </row>
    <row r="147" spans="8:35">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1"/>
    </row>
    <row r="148" spans="8:35">
      <c r="H148" s="9"/>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1"/>
    </row>
    <row r="149" spans="8:35">
      <c r="H149" s="9"/>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1"/>
    </row>
    <row r="150" spans="8:35">
      <c r="H150" s="9"/>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1"/>
    </row>
    <row r="151" spans="8:35">
      <c r="H151" s="9"/>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1"/>
    </row>
    <row r="152" spans="8:35">
      <c r="H152" s="9"/>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1"/>
    </row>
    <row r="153" spans="8:35">
      <c r="H153" s="9"/>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1"/>
    </row>
    <row r="154" spans="8:35">
      <c r="H154" s="9"/>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1"/>
    </row>
    <row r="155" spans="8:35">
      <c r="H155" s="9"/>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1"/>
    </row>
    <row r="156" spans="8:35">
      <c r="H156" s="9"/>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1"/>
    </row>
    <row r="157" spans="8:35">
      <c r="H157" s="9"/>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1"/>
    </row>
    <row r="158" spans="8:35">
      <c r="H158" s="9"/>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1"/>
    </row>
    <row r="159" spans="8:35">
      <c r="H159" s="9"/>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1"/>
    </row>
    <row r="160" spans="8:35">
      <c r="H160" s="9"/>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1"/>
    </row>
    <row r="161" spans="8:35">
      <c r="H161" s="9"/>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1"/>
    </row>
    <row r="162" spans="8:35">
      <c r="H162" s="9"/>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1"/>
    </row>
    <row r="163" spans="8:35">
      <c r="H163" s="9"/>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1"/>
    </row>
    <row r="164" spans="8:35">
      <c r="H164" s="9"/>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1"/>
    </row>
    <row r="165" spans="8:35">
      <c r="H165" s="9"/>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1"/>
    </row>
    <row r="166" spans="8:35">
      <c r="H166" s="9"/>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1"/>
    </row>
    <row r="167" spans="8:35">
      <c r="H167" s="9"/>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1"/>
    </row>
    <row r="168" spans="8:35">
      <c r="H168" s="9"/>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1"/>
    </row>
    <row r="169" spans="8:35">
      <c r="H169" s="9"/>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1"/>
    </row>
    <row r="170" spans="8:35">
      <c r="H170" s="9"/>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1"/>
    </row>
    <row r="171" spans="8:35">
      <c r="H171" s="9"/>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1"/>
    </row>
    <row r="172" spans="8:35">
      <c r="H172" s="9"/>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1"/>
    </row>
    <row r="173" spans="8:35">
      <c r="H173" s="9"/>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1"/>
    </row>
    <row r="174" spans="8:35">
      <c r="H174" s="9"/>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1"/>
    </row>
    <row r="175" spans="8:35">
      <c r="H175" s="9"/>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1"/>
    </row>
    <row r="176" spans="8:35">
      <c r="H176" s="9"/>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1"/>
    </row>
    <row r="177" spans="8:35">
      <c r="H177" s="9"/>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1"/>
    </row>
    <row r="178" spans="8:35">
      <c r="H178" s="9"/>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1"/>
    </row>
    <row r="179" spans="8:35">
      <c r="H179" s="9"/>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1"/>
    </row>
    <row r="180" spans="8:35">
      <c r="H180" s="9"/>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1"/>
    </row>
    <row r="181" spans="8:35">
      <c r="H181" s="9"/>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1"/>
    </row>
    <row r="182" spans="8:35">
      <c r="H182" s="9"/>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1"/>
    </row>
    <row r="183" spans="8:35">
      <c r="H183" s="9"/>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1"/>
    </row>
    <row r="184" spans="8:35">
      <c r="H184" s="9"/>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1"/>
    </row>
    <row r="185" spans="8:35">
      <c r="H185" s="9"/>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1"/>
    </row>
    <row r="186" spans="8:35">
      <c r="H186" s="9"/>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1"/>
    </row>
    <row r="187" spans="8:35">
      <c r="H187" s="9"/>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1"/>
    </row>
    <row r="188" spans="8:35">
      <c r="H188" s="9"/>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1"/>
    </row>
    <row r="189" spans="8:35">
      <c r="H189" s="9"/>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1"/>
    </row>
    <row r="190" spans="8:35">
      <c r="H190" s="9"/>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1"/>
    </row>
    <row r="191" spans="8:35">
      <c r="H191" s="9"/>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1"/>
    </row>
    <row r="192" spans="8:35">
      <c r="H192" s="9"/>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1"/>
    </row>
    <row r="193" spans="8:35">
      <c r="H193" s="9"/>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1"/>
    </row>
    <row r="194" spans="8:35">
      <c r="H194" s="9"/>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1"/>
    </row>
    <row r="195" spans="8:35">
      <c r="H195" s="9"/>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1"/>
    </row>
    <row r="196" spans="8:35">
      <c r="H196" s="9"/>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1"/>
    </row>
    <row r="197" spans="8:35">
      <c r="H197" s="9"/>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1"/>
    </row>
    <row r="198" spans="8:35">
      <c r="H198" s="9"/>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1"/>
    </row>
    <row r="199" spans="8:35">
      <c r="H199" s="9"/>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1"/>
    </row>
    <row r="200" spans="8:35">
      <c r="H200" s="9"/>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1"/>
    </row>
    <row r="201" spans="8:35">
      <c r="H201" s="9"/>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1"/>
    </row>
    <row r="202" spans="8:35">
      <c r="H202" s="9"/>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1"/>
    </row>
    <row r="203" spans="8:35">
      <c r="H203" s="9"/>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1"/>
    </row>
    <row r="204" spans="8:35">
      <c r="H204" s="9"/>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1"/>
    </row>
    <row r="205" spans="8:35">
      <c r="H205" s="9"/>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1"/>
    </row>
    <row r="206" spans="8:35">
      <c r="H206" s="9"/>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1"/>
    </row>
    <row r="207" spans="8:35">
      <c r="H207" s="9"/>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1"/>
    </row>
    <row r="208" spans="8:35">
      <c r="H208" s="9"/>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1"/>
    </row>
    <row r="209" spans="8:35">
      <c r="H209" s="9"/>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1"/>
    </row>
    <row r="210" spans="8:35">
      <c r="H210" s="9"/>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1"/>
    </row>
    <row r="211" spans="8:35">
      <c r="H211" s="9"/>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1"/>
    </row>
    <row r="212" spans="8:35">
      <c r="H212" s="9"/>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1"/>
    </row>
    <row r="213" spans="8:35">
      <c r="H213" s="9"/>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1"/>
    </row>
    <row r="214" spans="8:35">
      <c r="H214" s="9"/>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1"/>
    </row>
    <row r="215" spans="8:35">
      <c r="H215" s="9"/>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1"/>
    </row>
    <row r="216" spans="8:35">
      <c r="H216" s="9"/>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1"/>
    </row>
    <row r="217" spans="8:35">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1"/>
    </row>
    <row r="218" spans="8:35">
      <c r="H218" s="9"/>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1"/>
    </row>
    <row r="219" spans="8:35">
      <c r="H219" s="9"/>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1"/>
    </row>
    <row r="220" spans="8:35">
      <c r="H220" s="9"/>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1"/>
    </row>
    <row r="221" spans="8:35">
      <c r="H221" s="9"/>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1"/>
    </row>
    <row r="222" spans="8:35">
      <c r="H222" s="9"/>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1"/>
    </row>
    <row r="223" spans="8:35">
      <c r="H223" s="9"/>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1"/>
    </row>
    <row r="224" spans="8:35">
      <c r="H224" s="9"/>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1"/>
    </row>
    <row r="225" spans="8:35">
      <c r="H225" s="9"/>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1"/>
    </row>
    <row r="226" spans="8:35">
      <c r="H226" s="9"/>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1"/>
    </row>
    <row r="227" spans="8:35">
      <c r="H227" s="9"/>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1"/>
    </row>
    <row r="228" spans="8:35">
      <c r="H228" s="9"/>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1"/>
    </row>
    <row r="229" spans="8:35">
      <c r="H229" s="9"/>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1"/>
    </row>
    <row r="230" spans="8:35">
      <c r="H230" s="9"/>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1"/>
    </row>
    <row r="231" spans="8:35">
      <c r="H231" s="9"/>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1"/>
    </row>
    <row r="232" spans="8:35">
      <c r="H232" s="9"/>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1"/>
    </row>
    <row r="233" spans="8:35">
      <c r="H233" s="9"/>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1"/>
    </row>
    <row r="234" spans="8:35">
      <c r="H234" s="9"/>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1"/>
    </row>
    <row r="235" spans="8:35">
      <c r="H235" s="9"/>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1"/>
    </row>
    <row r="236" spans="8:35">
      <c r="H236" s="9"/>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1"/>
    </row>
    <row r="237" spans="8:35">
      <c r="H237" s="9"/>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1"/>
    </row>
    <row r="238" spans="8:35">
      <c r="H238" s="9"/>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1"/>
    </row>
    <row r="239" spans="8:35">
      <c r="H239" s="9"/>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1"/>
    </row>
    <row r="240" spans="8:35">
      <c r="H240" s="9"/>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1"/>
    </row>
    <row r="241" spans="8:35">
      <c r="H241" s="9"/>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1"/>
    </row>
    <row r="242" spans="8:35">
      <c r="H242" s="9"/>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1"/>
    </row>
    <row r="243" spans="8:35">
      <c r="H243" s="9"/>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1"/>
    </row>
    <row r="244" spans="8:35">
      <c r="H244" s="9"/>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1"/>
    </row>
    <row r="245" spans="8:35">
      <c r="H245" s="9"/>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1"/>
    </row>
    <row r="246" spans="8:35">
      <c r="H246" s="9"/>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1"/>
    </row>
    <row r="247" spans="8:35">
      <c r="H247" s="9"/>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1"/>
    </row>
    <row r="248" spans="8:35">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1"/>
    </row>
    <row r="249" spans="8:35">
      <c r="H249" s="9"/>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1"/>
    </row>
    <row r="250" spans="8:35">
      <c r="H250" s="9"/>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1"/>
    </row>
    <row r="251" spans="8:35">
      <c r="H251" s="9"/>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1"/>
    </row>
    <row r="252" spans="8:35">
      <c r="H252" s="9"/>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1"/>
    </row>
    <row r="253" spans="8:35">
      <c r="H253" s="9"/>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1"/>
    </row>
    <row r="254" spans="8:35">
      <c r="H254" s="9"/>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1"/>
    </row>
    <row r="255" spans="8:35">
      <c r="H255" s="9"/>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1"/>
    </row>
    <row r="256" spans="8:35" ht="15.75" thickBot="1">
      <c r="H256" s="14"/>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6"/>
    </row>
  </sheetData>
  <sheetProtection sheet="1" objects="1" scenarios="1" formatCells="0" insertColumns="0" insertRows="0" deleteColumns="0" deleteRows="0" sort="0" autoFilter="0"/>
  <mergeCells count="5">
    <mergeCell ref="A1:G1"/>
    <mergeCell ref="H1:AI256"/>
    <mergeCell ref="A51:G99"/>
    <mergeCell ref="A3:G3"/>
    <mergeCell ref="A2:G2"/>
  </mergeCells>
  <pageMargins left="0" right="0.3" top="1" bottom="0.59" header="0.5" footer="0.5"/>
  <pageSetup paperSize="9" orientation="landscape" r:id="rId1"/>
  <ignoredErrors>
    <ignoredError sqref="G5:G9 G23:G26 G11:G14" unlockedFormula="1"/>
    <ignoredError sqref="G10 G15" formula="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76B9-3FAF-4D9D-A4C5-6BA97B80C733}">
  <dimension ref="A1:AZ197"/>
  <sheetViews>
    <sheetView workbookViewId="0">
      <selection sqref="A1:AZ197"/>
    </sheetView>
  </sheetViews>
  <sheetFormatPr defaultRowHeight="15"/>
  <cols>
    <col min="1" max="1" width="20.140625" bestFit="1" customWidth="1"/>
    <col min="2" max="2" width="10.42578125" bestFit="1" customWidth="1"/>
    <col min="3" max="3" width="16.7109375" bestFit="1" customWidth="1"/>
  </cols>
  <sheetData>
    <row r="1" spans="1:52" ht="90" customHeight="1">
      <c r="A1" s="58"/>
      <c r="B1" s="58"/>
      <c r="C1" s="58"/>
      <c r="D1" s="58"/>
      <c r="E1" s="58"/>
      <c r="F1" s="58"/>
      <c r="G1" s="58"/>
      <c r="H1" s="58"/>
      <c r="I1" s="58"/>
      <c r="J1" s="58"/>
      <c r="K1" s="58"/>
      <c r="L1" s="58"/>
      <c r="M1" s="58"/>
      <c r="N1" s="58"/>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row>
    <row r="4" spans="1:5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2">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5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5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row r="18" spans="1:52">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row>
    <row r="19" spans="1:52">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1:52">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row>
    <row r="23" spans="1:52">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row>
    <row r="24" spans="1:52">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2">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row>
    <row r="32" spans="1:52">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row>
    <row r="33" spans="1:5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row>
    <row r="34" spans="1:52">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row>
    <row r="35" spans="1:5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1:52">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1:5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row>
    <row r="38" spans="1:52">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row>
    <row r="40" spans="1:5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row>
    <row r="41" spans="1:52">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row r="42" spans="1:52">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row>
    <row r="43" spans="1:52">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row>
    <row r="44" spans="1:52">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row>
    <row r="45" spans="1:52">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row>
    <row r="46" spans="1:52">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row>
    <row r="47" spans="1:52">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row>
    <row r="48" spans="1:52">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row>
    <row r="49" spans="1:52">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row>
    <row r="50" spans="1:52">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row>
    <row r="51" spans="1:52">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row>
    <row r="52" spans="1:52">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row>
    <row r="53" spans="1:52">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row>
    <row r="54" spans="1:5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row>
    <row r="55" spans="1:52">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row>
    <row r="56" spans="1:5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row>
    <row r="57" spans="1:5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row>
    <row r="58" spans="1:5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row>
    <row r="59" spans="1:5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row r="60" spans="1:5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row>
    <row r="61" spans="1:5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row>
    <row r="62" spans="1:5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row>
    <row r="63" spans="1:5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row>
    <row r="64" spans="1:52">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row>
    <row r="65" spans="1:52">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row>
    <row r="66" spans="1:52">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row>
    <row r="67" spans="1:52">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row>
    <row r="68" spans="1:5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row>
    <row r="69" spans="1:52">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row>
    <row r="70" spans="1:52">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row>
    <row r="71" spans="1:52">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row>
    <row r="72" spans="1:52">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row>
    <row r="73" spans="1:52">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row>
    <row r="74" spans="1:52">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row>
    <row r="75" spans="1:52">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row>
    <row r="76" spans="1:52">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row>
    <row r="77" spans="1:52">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row>
    <row r="78" spans="1:52">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row>
    <row r="79" spans="1:52">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row>
    <row r="80" spans="1:5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row>
    <row r="81" spans="1:5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row>
    <row r="82" spans="1:5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row>
    <row r="83" spans="1:5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row>
    <row r="84" spans="1:5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row>
    <row r="85" spans="1:5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row>
    <row r="86" spans="1:5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row>
    <row r="87" spans="1:5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row>
    <row r="88" spans="1:5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row>
    <row r="89" spans="1:5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row>
    <row r="90" spans="1:5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row>
    <row r="91" spans="1:5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row>
    <row r="92" spans="1:5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row>
    <row r="93" spans="1:5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row>
    <row r="94" spans="1:5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row>
    <row r="95" spans="1:5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row>
    <row r="96" spans="1:5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row>
    <row r="97" spans="1:5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row>
    <row r="98" spans="1:5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row>
    <row r="99" spans="1:5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row>
    <row r="100" spans="1:5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row>
    <row r="101" spans="1:5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row>
    <row r="102" spans="1:5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row>
    <row r="103" spans="1:5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row>
    <row r="104" spans="1:5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row>
    <row r="105" spans="1:5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row>
    <row r="106" spans="1:5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row>
    <row r="107" spans="1:5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row>
    <row r="108" spans="1:5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row>
    <row r="109" spans="1:5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row>
    <row r="110" spans="1:5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row>
    <row r="111" spans="1:5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row>
    <row r="112" spans="1:5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row>
    <row r="113" spans="1:5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row>
    <row r="114" spans="1:5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row>
    <row r="115" spans="1:5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row>
    <row r="116" spans="1:5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row>
    <row r="117" spans="1:5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row>
    <row r="118" spans="1:5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row>
    <row r="119" spans="1:5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row>
    <row r="120" spans="1:5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row>
    <row r="121" spans="1:5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row>
    <row r="122" spans="1:5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row>
    <row r="123" spans="1:5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row>
    <row r="124" spans="1:5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row>
    <row r="125" spans="1:5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row>
    <row r="126" spans="1:52">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row>
    <row r="127" spans="1:52">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row>
    <row r="128" spans="1:52">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row>
    <row r="129" spans="1:52">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row>
    <row r="130" spans="1:52">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row>
    <row r="131" spans="1:52">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row>
    <row r="132" spans="1:52">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row>
    <row r="133" spans="1:52">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row>
    <row r="134" spans="1:52">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row>
    <row r="135" spans="1:52">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row>
    <row r="136" spans="1:52">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row>
    <row r="137" spans="1:52">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row>
    <row r="138" spans="1:52">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row>
    <row r="139" spans="1:52">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row>
    <row r="140" spans="1:52">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row>
    <row r="141" spans="1:52">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row>
    <row r="142" spans="1:52">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row>
    <row r="143" spans="1:52">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row>
    <row r="144" spans="1:52">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row>
    <row r="145" spans="1:52">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row>
    <row r="146" spans="1:52">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row>
    <row r="147" spans="1:52">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row>
    <row r="148" spans="1:52">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row>
    <row r="149" spans="1:52">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row>
    <row r="150" spans="1:52">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row>
    <row r="151" spans="1:52">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row>
    <row r="152" spans="1:52">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row>
    <row r="153" spans="1:52">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row>
    <row r="154" spans="1:52">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row>
    <row r="155" spans="1:52">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row>
    <row r="156" spans="1:52">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row>
    <row r="157" spans="1:52">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row>
    <row r="158" spans="1:52">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row>
    <row r="159" spans="1:52">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row>
    <row r="160" spans="1:52">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row>
    <row r="161" spans="1:52">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row>
    <row r="162" spans="1:52">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row>
    <row r="163" spans="1:52">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row>
    <row r="164" spans="1:52">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row>
    <row r="165" spans="1:52">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row>
    <row r="166" spans="1:52">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row>
    <row r="167" spans="1:52">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row>
    <row r="168" spans="1:52">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row>
    <row r="169" spans="1:52">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row>
    <row r="170" spans="1:52">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row>
    <row r="171" spans="1:52">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row>
    <row r="172" spans="1:52">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row>
    <row r="173" spans="1:52">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row>
    <row r="174" spans="1:52">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row>
    <row r="175" spans="1:52">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row>
    <row r="176" spans="1:52">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row>
    <row r="177" spans="1:52">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row>
    <row r="178" spans="1:52">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row>
    <row r="179" spans="1:52">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row>
    <row r="180" spans="1:52">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row>
    <row r="181" spans="1:52">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row>
    <row r="182" spans="1:52">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row>
    <row r="183" spans="1:52">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row>
    <row r="184" spans="1:52">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row>
    <row r="185" spans="1:52">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row>
    <row r="186" spans="1:52">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row>
    <row r="187" spans="1:52">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row>
    <row r="188" spans="1:52">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row>
    <row r="189" spans="1:52">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row>
    <row r="190" spans="1:52">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row>
    <row r="191" spans="1:52">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row>
    <row r="192" spans="1:52">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row>
    <row r="193" spans="1:52">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row>
    <row r="194" spans="1:52">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row>
    <row r="195" spans="1:52">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row>
    <row r="196" spans="1:52">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row>
    <row r="197" spans="1:52">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row>
  </sheetData>
  <sheetProtection algorithmName="SHA-512" hashValue="2CoTwIop2v+w0GzzyN7YpUrqBuW1036yfKnqiBJ/yKghb9fmkoHcSXfnN8C1kNPgXoN4q2IqGHFOYpw4k5+/jw==" saltValue="R+X+fBgLhcf55BF2eeUX5g==" spinCount="100000" sheet="1" objects="1" scenarios="1"/>
  <mergeCells count="1">
    <mergeCell ref="A1:AZ19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FA5E-A389-497F-A826-876047335F5B}">
  <dimension ref="A1:C8"/>
  <sheetViews>
    <sheetView workbookViewId="0">
      <selection activeCell="B1" sqref="B1"/>
    </sheetView>
  </sheetViews>
  <sheetFormatPr defaultRowHeight="15"/>
  <cols>
    <col min="2" max="2" width="6" bestFit="1" customWidth="1"/>
    <col min="3" max="3" width="16.7109375" bestFit="1" customWidth="1"/>
  </cols>
  <sheetData>
    <row r="1" spans="1:3">
      <c r="A1" s="56" t="str">
        <f>Kostenoverzicht!E50</f>
        <v>Totale kosten</v>
      </c>
      <c r="B1" s="1">
        <f>Kostenoverzicht!G50</f>
        <v>0</v>
      </c>
      <c r="C1" s="55">
        <v>1</v>
      </c>
    </row>
    <row r="2" spans="1:3">
      <c r="A2" s="57" t="s">
        <v>7</v>
      </c>
      <c r="B2" s="1">
        <f>Kostenoverzicht!G10</f>
        <v>0</v>
      </c>
      <c r="C2" s="55" t="e">
        <f>B2/B1</f>
        <v>#DIV/0!</v>
      </c>
    </row>
    <row r="3" spans="1:3">
      <c r="A3" s="57" t="s">
        <v>85</v>
      </c>
      <c r="B3" s="1">
        <f>Kostenoverzicht!G15</f>
        <v>0</v>
      </c>
      <c r="C3" s="55" t="e">
        <f>B3/B1</f>
        <v>#DIV/0!</v>
      </c>
    </row>
    <row r="4" spans="1:3">
      <c r="A4" s="57" t="s">
        <v>25</v>
      </c>
      <c r="B4" s="1">
        <f>Kostenoverzicht!G21</f>
        <v>0</v>
      </c>
      <c r="C4" s="55" t="e">
        <f>B4/B1</f>
        <v>#DIV/0!</v>
      </c>
    </row>
    <row r="5" spans="1:3">
      <c r="A5" s="57" t="s">
        <v>36</v>
      </c>
      <c r="B5" s="1">
        <f>Kostenoverzicht!G27</f>
        <v>0</v>
      </c>
      <c r="C5" s="55" t="e">
        <f>B5/B1</f>
        <v>#DIV/0!</v>
      </c>
    </row>
    <row r="6" spans="1:3">
      <c r="A6" s="56" t="s">
        <v>44</v>
      </c>
      <c r="B6" s="1">
        <f>Kostenoverzicht!G34</f>
        <v>0</v>
      </c>
      <c r="C6" s="55" t="e">
        <f>B6/B1</f>
        <v>#DIV/0!</v>
      </c>
    </row>
    <row r="7" spans="1:3">
      <c r="A7" s="56" t="s">
        <v>54</v>
      </c>
      <c r="B7" s="1">
        <f>Kostenoverzicht!G40</f>
        <v>0</v>
      </c>
      <c r="C7" s="55" t="e">
        <f>B7/B1</f>
        <v>#DIV/0!</v>
      </c>
    </row>
    <row r="8" spans="1:3">
      <c r="A8" s="56" t="s">
        <v>60</v>
      </c>
      <c r="B8" s="1">
        <f>Kostenoverzicht!G49</f>
        <v>0</v>
      </c>
      <c r="C8" s="55" t="e">
        <f>B8/B1</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Kostenoverzicht</vt:lpstr>
      <vt:lpstr>Samenvatting</vt:lpstr>
      <vt:lpstr>Blad2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Tim van der Loop</cp:lastModifiedBy>
  <cp:lastPrinted>2025-07-30T17:55:04Z</cp:lastPrinted>
  <dcterms:created xsi:type="dcterms:W3CDTF">2025-07-30T17:33:48Z</dcterms:created>
  <dcterms:modified xsi:type="dcterms:W3CDTF">2026-02-23T09:27:30Z</dcterms:modified>
</cp:coreProperties>
</file>